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3" sheetId="1" r:id="rId4"/>
  </sheets>
  <definedNames/>
  <calcPr/>
  <extLst>
    <ext uri="GoogleSheetsCustomDataVersion2">
      <go:sheetsCustomData xmlns:go="http://customooxmlschemas.google.com/" r:id="rId5" roundtripDataChecksum="4WIlQYPZM03Wph5s9FiDGldm2iuZp6dThpCA+gAvc+Y="/>
    </ext>
  </extLst>
</workbook>
</file>

<file path=xl/sharedStrings.xml><?xml version="1.0" encoding="utf-8"?>
<sst xmlns="http://schemas.openxmlformats.org/spreadsheetml/2006/main" count="89" uniqueCount="76">
  <si>
    <t xml:space="preserve">EXPONENTIAL </t>
  </si>
  <si>
    <t>WEIBULL</t>
  </si>
  <si>
    <t>Segment 1</t>
  </si>
  <si>
    <t>Segment 2</t>
  </si>
  <si>
    <t>Segment 3</t>
  </si>
  <si>
    <r>
      <rPr>
        <rFont val="Arial"/>
        <b/>
        <color rgb="FF000000"/>
        <sz val="10.0"/>
      </rPr>
      <t>Volumen Estimado (km</t>
    </r>
    <r>
      <rPr>
        <rFont val="Arial"/>
        <b/>
        <color rgb="FF000000"/>
        <sz val="10.0"/>
        <vertAlign val="superscript"/>
      </rPr>
      <t>3</t>
    </r>
    <r>
      <rPr>
        <rFont val="Arial"/>
        <b/>
        <color rgb="FF000000"/>
        <sz val="10.0"/>
      </rPr>
      <t>)</t>
    </r>
  </si>
  <si>
    <t>Relative error</t>
  </si>
  <si>
    <r>
      <rPr>
        <rFont val="Arial"/>
        <b/>
        <color rgb="FF000000"/>
        <sz val="10.0"/>
      </rPr>
      <t>Volume (km</t>
    </r>
    <r>
      <rPr>
        <rFont val="Arial"/>
        <b/>
        <color rgb="FF000000"/>
        <sz val="10.0"/>
        <vertAlign val="superscript"/>
      </rPr>
      <t>3</t>
    </r>
    <r>
      <rPr>
        <rFont val="Arial"/>
        <b/>
        <color rgb="FF000000"/>
        <sz val="10.0"/>
      </rPr>
      <t>)</t>
    </r>
  </si>
  <si>
    <t>λ</t>
  </si>
  <si>
    <t>k</t>
  </si>
  <si>
    <t>ϴ</t>
  </si>
  <si>
    <t>Dataset</t>
  </si>
  <si>
    <r>
      <rPr>
        <rFont val="Arial"/>
        <b/>
        <color rgb="FF000000"/>
        <sz val="10.0"/>
      </rPr>
      <t>Volume (km</t>
    </r>
    <r>
      <rPr>
        <rFont val="Arial"/>
        <b/>
        <color rgb="FF000000"/>
        <sz val="10.0"/>
        <vertAlign val="superscript"/>
      </rPr>
      <t>3</t>
    </r>
    <r>
      <rPr>
        <rFont val="Arial"/>
        <b/>
        <color rgb="FF000000"/>
        <sz val="10.0"/>
      </rPr>
      <t>)</t>
    </r>
  </si>
  <si>
    <t>c</t>
  </si>
  <si>
    <t xml:space="preserve">m </t>
  </si>
  <si>
    <t>% of total</t>
  </si>
  <si>
    <r>
      <rPr>
        <rFont val="Arial"/>
        <b/>
        <color rgb="FF000000"/>
        <sz val="10.0"/>
      </rPr>
      <t>Volume (km</t>
    </r>
    <r>
      <rPr>
        <rFont val="Arial"/>
        <b/>
        <color rgb="FF000000"/>
        <sz val="10.0"/>
        <vertAlign val="superscript"/>
      </rPr>
      <t>3</t>
    </r>
    <r>
      <rPr>
        <rFont val="Arial"/>
        <b/>
        <color rgb="FF000000"/>
        <sz val="10.0"/>
      </rPr>
      <t>)</t>
    </r>
  </si>
  <si>
    <r>
      <rPr>
        <rFont val="Arial"/>
        <b/>
        <color rgb="FF000000"/>
        <sz val="10.0"/>
      </rPr>
      <t>Volume (km</t>
    </r>
    <r>
      <rPr>
        <rFont val="Arial"/>
        <b/>
        <color rgb="FF000000"/>
        <sz val="10.0"/>
        <vertAlign val="superscript"/>
      </rPr>
      <t>3</t>
    </r>
    <r>
      <rPr>
        <rFont val="Arial"/>
        <b/>
        <color rgb="FF000000"/>
        <sz val="10.0"/>
      </rPr>
      <t>)</t>
    </r>
  </si>
  <si>
    <t>10A</t>
  </si>
  <si>
    <t>10B</t>
  </si>
  <si>
    <t>10C</t>
  </si>
  <si>
    <t>10D</t>
  </si>
  <si>
    <t xml:space="preserve"> </t>
  </si>
  <si>
    <t>20A</t>
  </si>
  <si>
    <t>20B</t>
  </si>
  <si>
    <t>20C</t>
  </si>
  <si>
    <t>20D</t>
  </si>
  <si>
    <t>30A</t>
  </si>
  <si>
    <t>30B</t>
  </si>
  <si>
    <t>30C</t>
  </si>
  <si>
    <t>30D</t>
  </si>
  <si>
    <t>40A</t>
  </si>
  <si>
    <t>40B</t>
  </si>
  <si>
    <t>40C</t>
  </si>
  <si>
    <t>40D</t>
  </si>
  <si>
    <t>50A</t>
  </si>
  <si>
    <t>50B</t>
  </si>
  <si>
    <t>50C</t>
  </si>
  <si>
    <t>50D</t>
  </si>
  <si>
    <t>60A</t>
  </si>
  <si>
    <t>60B</t>
  </si>
  <si>
    <t>60C</t>
  </si>
  <si>
    <t>60D</t>
  </si>
  <si>
    <t>70A</t>
  </si>
  <si>
    <t>70B</t>
  </si>
  <si>
    <t>70C</t>
  </si>
  <si>
    <t>80A</t>
  </si>
  <si>
    <t>80B</t>
  </si>
  <si>
    <t>80C</t>
  </si>
  <si>
    <t>90A</t>
  </si>
  <si>
    <t>90B</t>
  </si>
  <si>
    <t>90C</t>
  </si>
  <si>
    <t>100A</t>
  </si>
  <si>
    <t>100B</t>
  </si>
  <si>
    <t>100C</t>
  </si>
  <si>
    <t>110A</t>
  </si>
  <si>
    <t>110B</t>
  </si>
  <si>
    <t>110C</t>
  </si>
  <si>
    <t>120A</t>
  </si>
  <si>
    <t>120B</t>
  </si>
  <si>
    <t>120C</t>
  </si>
  <si>
    <t>130A</t>
  </si>
  <si>
    <t>130B</t>
  </si>
  <si>
    <t>140A</t>
  </si>
  <si>
    <t>140B</t>
  </si>
  <si>
    <t>150A</t>
  </si>
  <si>
    <t>150B</t>
  </si>
  <si>
    <t>160A</t>
  </si>
  <si>
    <t>160B</t>
  </si>
  <si>
    <t>170A</t>
  </si>
  <si>
    <t>170B</t>
  </si>
  <si>
    <t>180A</t>
  </si>
  <si>
    <t>180B</t>
  </si>
  <si>
    <t>Maximum</t>
  </si>
  <si>
    <t>Minimum</t>
  </si>
  <si>
    <t>Average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</si>
</sst>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5">
    <font>
      <sz val="10.0"/>
      <color rgb="FF000000"/>
      <name val="Arial"/>
      <scheme val="minor"/>
    </font>
    <font>
      <sz val="10.0"/>
      <color rgb="FF000000"/>
      <name val="Arial"/>
    </font>
    <font>
      <b/>
      <sz val="10.0"/>
      <color rgb="FF000000"/>
      <name val="Arial"/>
    </font>
    <font/>
    <font>
      <b/>
      <sz val="10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C2D69B"/>
        <bgColor rgb="FFC2D69B"/>
      </patternFill>
    </fill>
    <fill>
      <patternFill patternType="solid">
        <fgColor rgb="FFFABF8F"/>
        <bgColor rgb="FFFABF8F"/>
      </patternFill>
    </fill>
    <fill>
      <patternFill patternType="solid">
        <fgColor rgb="FFCCC0D9"/>
        <bgColor rgb="FFCCC0D9"/>
      </patternFill>
    </fill>
    <fill>
      <patternFill patternType="solid">
        <fgColor rgb="FFBFE30B"/>
        <bgColor rgb="FFBFE30B"/>
      </patternFill>
    </fill>
  </fills>
  <borders count="4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 style="medium">
        <color rgb="FF000000"/>
      </right>
      <bottom/>
    </border>
    <border>
      <left style="thin">
        <color rgb="FF000000"/>
      </left>
      <right style="thin">
        <color rgb="FF000000"/>
      </right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Font="1" applyNumberForma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4" fillId="3" fontId="2" numFmtId="0" xfId="0" applyBorder="1" applyFill="1" applyFont="1"/>
    <xf borderId="5" fillId="3" fontId="2" numFmtId="0" xfId="0" applyBorder="1" applyFont="1"/>
    <xf borderId="6" fillId="2" fontId="2" numFmtId="0" xfId="0" applyAlignment="1" applyBorder="1" applyFont="1">
      <alignment horizontal="center"/>
    </xf>
    <xf borderId="7" fillId="0" fontId="3" numFmtId="0" xfId="0" applyBorder="1" applyFont="1"/>
    <xf borderId="8" fillId="0" fontId="3" numFmtId="0" xfId="0" applyBorder="1" applyFont="1"/>
    <xf borderId="9" fillId="2" fontId="2" numFmtId="0" xfId="0" applyAlignment="1" applyBorder="1" applyFont="1">
      <alignment horizontal="center" shrinkToFit="0" vertical="center" wrapText="1"/>
    </xf>
    <xf borderId="10" fillId="2" fontId="2" numFmtId="0" xfId="0" applyAlignment="1" applyBorder="1" applyFont="1">
      <alignment horizontal="center" shrinkToFit="0" vertical="center" wrapText="1"/>
    </xf>
    <xf borderId="9" fillId="3" fontId="2" numFmtId="0" xfId="0" applyAlignment="1" applyBorder="1" applyFont="1">
      <alignment horizontal="center" shrinkToFit="0" vertical="center" wrapText="1"/>
    </xf>
    <xf borderId="11" fillId="3" fontId="2" numFmtId="0" xfId="0" applyAlignment="1" applyBorder="1" applyFont="1">
      <alignment horizontal="center" shrinkToFit="0" vertical="center" wrapText="1"/>
    </xf>
    <xf borderId="11" fillId="3" fontId="4" numFmtId="0" xfId="0" applyAlignment="1" applyBorder="1" applyFont="1">
      <alignment horizontal="center" vertical="center"/>
    </xf>
    <xf borderId="11" fillId="3" fontId="2" numFmtId="0" xfId="0" applyAlignment="1" applyBorder="1" applyFont="1">
      <alignment horizontal="center" vertical="center"/>
    </xf>
    <xf borderId="10" fillId="3" fontId="4" numFmtId="0" xfId="0" applyAlignment="1" applyBorder="1" applyFont="1">
      <alignment horizontal="center" vertical="center"/>
    </xf>
    <xf borderId="0" fillId="0" fontId="2" numFmtId="0" xfId="0" applyFont="1"/>
    <xf borderId="12" fillId="2" fontId="2" numFmtId="0" xfId="0" applyAlignment="1" applyBorder="1" applyFont="1">
      <alignment horizontal="center" shrinkToFit="0" vertical="center" wrapText="1"/>
    </xf>
    <xf borderId="13" fillId="2" fontId="2" numFmtId="0" xfId="0" applyAlignment="1" applyBorder="1" applyFont="1">
      <alignment horizontal="center" vertical="center"/>
    </xf>
    <xf borderId="14" fillId="2" fontId="2" numFmtId="0" xfId="0" applyAlignment="1" applyBorder="1" applyFont="1">
      <alignment horizontal="center" vertical="center"/>
    </xf>
    <xf borderId="15" fillId="2" fontId="2" numFmtId="0" xfId="0" applyAlignment="1" applyBorder="1" applyFont="1">
      <alignment horizontal="center" vertical="center"/>
    </xf>
    <xf borderId="16" fillId="0" fontId="3" numFmtId="0" xfId="0" applyBorder="1" applyFont="1"/>
    <xf borderId="17" fillId="0" fontId="3" numFmtId="0" xfId="0" applyBorder="1" applyFont="1"/>
    <xf borderId="18" fillId="0" fontId="3" numFmtId="0" xfId="0" applyBorder="1" applyFont="1"/>
    <xf borderId="19" fillId="4" fontId="2" numFmtId="0" xfId="0" applyAlignment="1" applyBorder="1" applyFill="1" applyFont="1">
      <alignment horizontal="center"/>
    </xf>
    <xf borderId="20" fillId="0" fontId="1" numFmtId="2" xfId="0" applyAlignment="1" applyBorder="1" applyFont="1" applyNumberFormat="1">
      <alignment horizontal="center"/>
    </xf>
    <xf borderId="21" fillId="0" fontId="1" numFmtId="2" xfId="0" applyAlignment="1" applyBorder="1" applyFont="1" applyNumberFormat="1">
      <alignment horizontal="center"/>
    </xf>
    <xf borderId="22" fillId="0" fontId="1" numFmtId="2" xfId="0" applyAlignment="1" applyBorder="1" applyFont="1" applyNumberFormat="1">
      <alignment horizontal="center"/>
    </xf>
    <xf borderId="23" fillId="0" fontId="1" numFmtId="164" xfId="0" applyBorder="1" applyFont="1" applyNumberFormat="1"/>
    <xf borderId="23" fillId="0" fontId="1" numFmtId="0" xfId="0" applyBorder="1" applyFont="1"/>
    <xf borderId="23" fillId="0" fontId="1" numFmtId="2" xfId="0" applyAlignment="1" applyBorder="1" applyFont="1" applyNumberFormat="1">
      <alignment horizontal="center"/>
    </xf>
    <xf borderId="24" fillId="4" fontId="2" numFmtId="0" xfId="0" applyAlignment="1" applyBorder="1" applyFont="1">
      <alignment horizontal="center"/>
    </xf>
    <xf borderId="25" fillId="0" fontId="1" numFmtId="4" xfId="0" applyAlignment="1" applyBorder="1" applyFont="1" applyNumberFormat="1">
      <alignment horizontal="center"/>
    </xf>
    <xf borderId="26" fillId="0" fontId="1" numFmtId="4" xfId="0" applyAlignment="1" applyBorder="1" applyFont="1" applyNumberFormat="1">
      <alignment horizontal="center"/>
    </xf>
    <xf borderId="27" fillId="0" fontId="1" numFmtId="4" xfId="0" applyAlignment="1" applyBorder="1" applyFont="1" applyNumberFormat="1">
      <alignment horizontal="center"/>
    </xf>
    <xf borderId="28" fillId="0" fontId="1" numFmtId="164" xfId="0" applyBorder="1" applyFont="1" applyNumberFormat="1"/>
    <xf borderId="28" fillId="0" fontId="1" numFmtId="0" xfId="0" applyBorder="1" applyFont="1"/>
    <xf borderId="28" fillId="0" fontId="1" numFmtId="4" xfId="0" applyAlignment="1" applyBorder="1" applyFont="1" applyNumberFormat="1">
      <alignment horizontal="center"/>
    </xf>
    <xf borderId="0" fillId="0" fontId="1" numFmtId="4" xfId="0" applyAlignment="1" applyFont="1" applyNumberFormat="1">
      <alignment horizontal="center"/>
    </xf>
    <xf borderId="29" fillId="0" fontId="1" numFmtId="4" xfId="0" applyAlignment="1" applyBorder="1" applyFont="1" applyNumberFormat="1">
      <alignment horizontal="center"/>
    </xf>
    <xf borderId="30" fillId="0" fontId="1" numFmtId="4" xfId="0" applyAlignment="1" applyBorder="1" applyFont="1" applyNumberFormat="1">
      <alignment horizontal="center"/>
    </xf>
    <xf borderId="31" fillId="0" fontId="1" numFmtId="4" xfId="0" applyAlignment="1" applyBorder="1" applyFont="1" applyNumberFormat="1">
      <alignment horizontal="center"/>
    </xf>
    <xf borderId="32" fillId="0" fontId="1" numFmtId="4" xfId="0" applyAlignment="1" applyBorder="1" applyFont="1" applyNumberFormat="1">
      <alignment horizontal="center"/>
    </xf>
    <xf borderId="33" fillId="0" fontId="1" numFmtId="4" xfId="0" applyAlignment="1" applyBorder="1" applyFont="1" applyNumberFormat="1">
      <alignment horizontal="center"/>
    </xf>
    <xf borderId="34" fillId="0" fontId="1" numFmtId="4" xfId="0" applyAlignment="1" applyBorder="1" applyFont="1" applyNumberFormat="1">
      <alignment horizontal="center"/>
    </xf>
    <xf borderId="35" fillId="0" fontId="1" numFmtId="4" xfId="0" applyAlignment="1" applyBorder="1" applyFont="1" applyNumberFormat="1">
      <alignment horizontal="center"/>
    </xf>
    <xf borderId="36" fillId="0" fontId="1" numFmtId="4" xfId="0" applyAlignment="1" applyBorder="1" applyFont="1" applyNumberFormat="1">
      <alignment horizontal="center"/>
    </xf>
    <xf borderId="37" fillId="0" fontId="1" numFmtId="4" xfId="0" applyAlignment="1" applyBorder="1" applyFont="1" applyNumberFormat="1">
      <alignment horizontal="center"/>
    </xf>
    <xf borderId="38" fillId="0" fontId="1" numFmtId="4" xfId="0" applyAlignment="1" applyBorder="1" applyFont="1" applyNumberFormat="1">
      <alignment horizontal="center"/>
    </xf>
    <xf borderId="39" fillId="0" fontId="1" numFmtId="4" xfId="0" applyAlignment="1" applyBorder="1" applyFont="1" applyNumberFormat="1">
      <alignment horizontal="center"/>
    </xf>
    <xf borderId="40" fillId="0" fontId="1" numFmtId="4" xfId="0" applyAlignment="1" applyBorder="1" applyFont="1" applyNumberFormat="1">
      <alignment horizontal="center"/>
    </xf>
    <xf borderId="41" fillId="0" fontId="1" numFmtId="4" xfId="0" applyAlignment="1" applyBorder="1" applyFont="1" applyNumberFormat="1">
      <alignment horizontal="center"/>
    </xf>
    <xf borderId="42" fillId="4" fontId="2" numFmtId="0" xfId="0" applyAlignment="1" applyBorder="1" applyFont="1">
      <alignment horizontal="center"/>
    </xf>
    <xf borderId="37" fillId="0" fontId="1" numFmtId="164" xfId="0" applyBorder="1" applyFont="1" applyNumberFormat="1"/>
    <xf borderId="43" fillId="5" fontId="2" numFmtId="0" xfId="0" applyAlignment="1" applyBorder="1" applyFill="1" applyFont="1">
      <alignment horizontal="center"/>
    </xf>
    <xf borderId="44" fillId="5" fontId="1" numFmtId="2" xfId="0" applyAlignment="1" applyBorder="1" applyFont="1" applyNumberFormat="1">
      <alignment horizontal="center"/>
    </xf>
    <xf borderId="45" fillId="5" fontId="1" numFmtId="2" xfId="0" applyAlignment="1" applyBorder="1" applyFont="1" applyNumberFormat="1">
      <alignment horizontal="center"/>
    </xf>
    <xf borderId="13" fillId="5" fontId="1" numFmtId="2" xfId="0" applyAlignment="1" applyBorder="1" applyFont="1" applyNumberFormat="1">
      <alignment horizontal="center"/>
    </xf>
    <xf borderId="14" fillId="5" fontId="1" numFmtId="164" xfId="0" applyBorder="1" applyFont="1" applyNumberFormat="1"/>
    <xf borderId="46" fillId="5" fontId="1" numFmtId="164" xfId="0" applyBorder="1" applyFont="1" applyNumberFormat="1"/>
    <xf borderId="44" fillId="5" fontId="1" numFmtId="2" xfId="0" applyBorder="1" applyFont="1" applyNumberFormat="1"/>
    <xf borderId="45" fillId="5" fontId="1" numFmtId="2" xfId="0" applyBorder="1" applyFont="1" applyNumberFormat="1"/>
    <xf borderId="46" fillId="5" fontId="1" numFmtId="2" xfId="0" applyAlignment="1" applyBorder="1" applyFont="1" applyNumberFormat="1">
      <alignment horizontal="center"/>
    </xf>
    <xf borderId="26" fillId="0" fontId="2" numFmtId="0" xfId="0" applyBorder="1" applyFont="1"/>
    <xf borderId="26" fillId="0" fontId="1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1" width="11.38"/>
    <col customWidth="1" min="22" max="22" width="10.63"/>
    <col customWidth="1" min="24" max="26" width="10.63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X1" s="2"/>
      <c r="Y1" s="1"/>
      <c r="Z1" s="1"/>
    </row>
    <row r="2" ht="12.75" customHeight="1">
      <c r="A2" s="1"/>
      <c r="B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6" t="s">
        <v>1</v>
      </c>
      <c r="R2" s="6"/>
      <c r="S2" s="6"/>
      <c r="T2" s="6"/>
      <c r="U2" s="7"/>
      <c r="V2" s="1"/>
      <c r="X2" s="2"/>
      <c r="Y2" s="1"/>
      <c r="Z2" s="1"/>
    </row>
    <row r="3" ht="12.75" customHeight="1">
      <c r="A3" s="1"/>
      <c r="B3" s="1"/>
      <c r="C3" s="8" t="s">
        <v>2</v>
      </c>
      <c r="D3" s="9"/>
      <c r="E3" s="9"/>
      <c r="F3" s="10"/>
      <c r="G3" s="8" t="s">
        <v>3</v>
      </c>
      <c r="H3" s="9"/>
      <c r="I3" s="9"/>
      <c r="J3" s="10"/>
      <c r="K3" s="8" t="s">
        <v>4</v>
      </c>
      <c r="L3" s="9"/>
      <c r="M3" s="9"/>
      <c r="N3" s="10"/>
      <c r="O3" s="11" t="s">
        <v>5</v>
      </c>
      <c r="P3" s="12" t="s">
        <v>6</v>
      </c>
      <c r="Q3" s="13" t="s">
        <v>7</v>
      </c>
      <c r="R3" s="14" t="s">
        <v>6</v>
      </c>
      <c r="S3" s="15" t="s">
        <v>8</v>
      </c>
      <c r="T3" s="16" t="s">
        <v>9</v>
      </c>
      <c r="U3" s="17" t="s">
        <v>10</v>
      </c>
      <c r="V3" s="1"/>
      <c r="X3" s="2"/>
      <c r="Y3" s="1"/>
      <c r="Z3" s="1"/>
    </row>
    <row r="4" ht="12.75" customHeight="1">
      <c r="A4" s="1"/>
      <c r="B4" s="18" t="s">
        <v>11</v>
      </c>
      <c r="C4" s="19" t="s">
        <v>12</v>
      </c>
      <c r="D4" s="20" t="s">
        <v>13</v>
      </c>
      <c r="E4" s="21" t="s">
        <v>14</v>
      </c>
      <c r="F4" s="21" t="s">
        <v>15</v>
      </c>
      <c r="G4" s="19" t="s">
        <v>16</v>
      </c>
      <c r="H4" s="20" t="s">
        <v>13</v>
      </c>
      <c r="I4" s="22" t="s">
        <v>14</v>
      </c>
      <c r="J4" s="21" t="s">
        <v>15</v>
      </c>
      <c r="K4" s="19" t="s">
        <v>17</v>
      </c>
      <c r="L4" s="20" t="s">
        <v>13</v>
      </c>
      <c r="M4" s="21" t="s">
        <v>14</v>
      </c>
      <c r="N4" s="21" t="s">
        <v>15</v>
      </c>
      <c r="O4" s="23"/>
      <c r="P4" s="24"/>
      <c r="Q4" s="23"/>
      <c r="R4" s="25"/>
      <c r="S4" s="25"/>
      <c r="T4" s="25"/>
      <c r="U4" s="24"/>
      <c r="V4" s="1"/>
      <c r="X4" s="2"/>
      <c r="Y4" s="1"/>
      <c r="Z4" s="1"/>
    </row>
    <row r="5" ht="12.75" customHeight="1">
      <c r="A5" s="1"/>
      <c r="B5" s="26" t="s">
        <v>18</v>
      </c>
      <c r="C5" s="27">
        <v>22.43</v>
      </c>
      <c r="D5" s="28">
        <v>23.76</v>
      </c>
      <c r="E5" s="29">
        <v>0.04603</v>
      </c>
      <c r="F5" s="30">
        <f t="shared" ref="F5:F66" si="1">100*(C5/O5)</f>
        <v>100</v>
      </c>
      <c r="G5" s="27"/>
      <c r="H5" s="28"/>
      <c r="I5" s="29"/>
      <c r="J5" s="30"/>
      <c r="K5" s="27"/>
      <c r="L5" s="28"/>
      <c r="M5" s="29"/>
      <c r="N5" s="31"/>
      <c r="O5" s="27">
        <v>22.43</v>
      </c>
      <c r="P5" s="32">
        <v>0.003139</v>
      </c>
      <c r="Q5" s="27">
        <v>3.556</v>
      </c>
      <c r="R5" s="28">
        <v>8.178E-4</v>
      </c>
      <c r="S5" s="28">
        <v>85.66</v>
      </c>
      <c r="T5" s="28">
        <v>1.969</v>
      </c>
      <c r="U5" s="32">
        <v>0.4771</v>
      </c>
      <c r="V5" s="2"/>
      <c r="W5" s="2"/>
      <c r="X5" s="2"/>
      <c r="Y5" s="2"/>
      <c r="Z5" s="1"/>
    </row>
    <row r="6" ht="12.75" customHeight="1">
      <c r="A6" s="1"/>
      <c r="B6" s="33" t="s">
        <v>19</v>
      </c>
      <c r="C6" s="34">
        <v>1.377</v>
      </c>
      <c r="D6" s="35">
        <v>0.1983</v>
      </c>
      <c r="E6" s="36">
        <v>0.01448</v>
      </c>
      <c r="F6" s="37">
        <f t="shared" si="1"/>
        <v>93.73723622</v>
      </c>
      <c r="G6" s="34">
        <v>0.0923</v>
      </c>
      <c r="H6" s="35">
        <v>4.276</v>
      </c>
      <c r="I6" s="36">
        <v>0.06999</v>
      </c>
      <c r="J6" s="37">
        <f>100*(G6/O6)</f>
        <v>6.283185841</v>
      </c>
      <c r="K6" s="34"/>
      <c r="L6" s="35"/>
      <c r="M6" s="36"/>
      <c r="N6" s="38"/>
      <c r="O6" s="34">
        <v>1.469</v>
      </c>
      <c r="P6" s="39">
        <v>0.001047</v>
      </c>
      <c r="Q6" s="34">
        <v>1.443</v>
      </c>
      <c r="R6" s="35">
        <v>0.09413</v>
      </c>
      <c r="S6" s="40">
        <v>99.19</v>
      </c>
      <c r="T6" s="35">
        <v>1.948</v>
      </c>
      <c r="U6" s="39">
        <v>0.1455</v>
      </c>
      <c r="V6" s="2"/>
      <c r="W6" s="2"/>
      <c r="X6" s="2"/>
      <c r="Y6" s="2"/>
      <c r="Z6" s="1"/>
    </row>
    <row r="7" ht="12.75" customHeight="1">
      <c r="A7" s="1"/>
      <c r="B7" s="33" t="s">
        <v>20</v>
      </c>
      <c r="C7" s="34">
        <v>3.857</v>
      </c>
      <c r="D7" s="35">
        <v>0.896</v>
      </c>
      <c r="E7" s="36">
        <v>0.02148</v>
      </c>
      <c r="F7" s="37">
        <f t="shared" si="1"/>
        <v>100</v>
      </c>
      <c r="G7" s="34"/>
      <c r="H7" s="35"/>
      <c r="I7" s="36"/>
      <c r="J7" s="37"/>
      <c r="K7" s="34"/>
      <c r="L7" s="35"/>
      <c r="M7" s="36"/>
      <c r="N7" s="38"/>
      <c r="O7" s="34">
        <v>3.857</v>
      </c>
      <c r="P7" s="39">
        <v>0.04678</v>
      </c>
      <c r="Q7" s="34">
        <v>3.533</v>
      </c>
      <c r="R7" s="35">
        <v>0.03777</v>
      </c>
      <c r="S7" s="35">
        <v>99.92</v>
      </c>
      <c r="T7" s="35">
        <v>1.394</v>
      </c>
      <c r="U7" s="39">
        <v>0.2466</v>
      </c>
      <c r="V7" s="2"/>
      <c r="W7" s="2"/>
      <c r="X7" s="2"/>
      <c r="Y7" s="2"/>
      <c r="Z7" s="1"/>
    </row>
    <row r="8" ht="12.75" customHeight="1">
      <c r="A8" s="1"/>
      <c r="B8" s="33" t="s">
        <v>21</v>
      </c>
      <c r="C8" s="34">
        <v>1.27</v>
      </c>
      <c r="D8" s="35">
        <v>0.2041</v>
      </c>
      <c r="E8" s="36" t="s">
        <v>22</v>
      </c>
      <c r="F8" s="37">
        <f t="shared" si="1"/>
        <v>100</v>
      </c>
      <c r="G8" s="34"/>
      <c r="H8" s="35"/>
      <c r="I8" s="36"/>
      <c r="J8" s="37"/>
      <c r="K8" s="34"/>
      <c r="L8" s="35"/>
      <c r="M8" s="36"/>
      <c r="N8" s="38"/>
      <c r="O8" s="34">
        <v>1.27</v>
      </c>
      <c r="P8" s="39">
        <v>0.005029</v>
      </c>
      <c r="Q8" s="34">
        <v>2.243</v>
      </c>
      <c r="R8" s="35">
        <v>4.381E-4</v>
      </c>
      <c r="S8" s="35">
        <v>73.53</v>
      </c>
      <c r="T8" s="35">
        <v>0.9125</v>
      </c>
      <c r="U8" s="39">
        <v>0.1893</v>
      </c>
      <c r="V8" s="2"/>
      <c r="W8" s="2"/>
      <c r="X8" s="2"/>
      <c r="Y8" s="2"/>
      <c r="Z8" s="1"/>
    </row>
    <row r="9" ht="12.75" customHeight="1">
      <c r="A9" s="1"/>
      <c r="B9" s="33" t="s">
        <v>23</v>
      </c>
      <c r="C9" s="34">
        <v>0.3042</v>
      </c>
      <c r="D9" s="35">
        <v>3.169</v>
      </c>
      <c r="E9" s="36">
        <v>0.1337</v>
      </c>
      <c r="F9" s="37">
        <f t="shared" si="1"/>
        <v>16.03584607</v>
      </c>
      <c r="G9" s="34">
        <v>1.484</v>
      </c>
      <c r="H9" s="35">
        <v>0.1335</v>
      </c>
      <c r="I9" s="36">
        <v>0.01059</v>
      </c>
      <c r="J9" s="37">
        <f t="shared" ref="J9:J66" si="2">100*(G9/O9)</f>
        <v>78.22878229</v>
      </c>
      <c r="K9" s="34">
        <v>0.1082</v>
      </c>
      <c r="L9" s="35">
        <v>159.1</v>
      </c>
      <c r="M9" s="36">
        <v>0.04552</v>
      </c>
      <c r="N9" s="37">
        <f>100*(K9/O9)</f>
        <v>5.703742752</v>
      </c>
      <c r="O9" s="34">
        <v>1.897</v>
      </c>
      <c r="P9" s="39">
        <v>0.001589</v>
      </c>
      <c r="Q9" s="34">
        <v>1.926</v>
      </c>
      <c r="R9" s="35">
        <v>0.08048</v>
      </c>
      <c r="S9" s="35">
        <v>97.89</v>
      </c>
      <c r="T9" s="35">
        <v>1.478</v>
      </c>
      <c r="U9" s="39">
        <v>0.1485</v>
      </c>
      <c r="V9" s="2"/>
      <c r="W9" s="2"/>
      <c r="X9" s="2"/>
      <c r="Y9" s="2"/>
      <c r="Z9" s="1"/>
    </row>
    <row r="10" ht="12.75" customHeight="1">
      <c r="A10" s="1"/>
      <c r="B10" s="33" t="s">
        <v>24</v>
      </c>
      <c r="C10" s="34">
        <v>0.5493</v>
      </c>
      <c r="D10" s="35">
        <v>2.076</v>
      </c>
      <c r="E10" s="36">
        <v>0.07392</v>
      </c>
      <c r="F10" s="37">
        <f t="shared" si="1"/>
        <v>29.72402597</v>
      </c>
      <c r="G10" s="34">
        <v>1.299</v>
      </c>
      <c r="H10" s="35">
        <v>0.3307</v>
      </c>
      <c r="I10" s="36">
        <v>0.02068</v>
      </c>
      <c r="J10" s="37">
        <f t="shared" si="2"/>
        <v>70.29220779</v>
      </c>
      <c r="K10" s="34"/>
      <c r="L10" s="35"/>
      <c r="M10" s="36"/>
      <c r="N10" s="38"/>
      <c r="O10" s="34">
        <v>1.848</v>
      </c>
      <c r="P10" s="39">
        <v>0.01223</v>
      </c>
      <c r="Q10" s="34">
        <v>1.817</v>
      </c>
      <c r="R10" s="35">
        <v>0.03009</v>
      </c>
      <c r="S10" s="35">
        <v>88.68</v>
      </c>
      <c r="T10" s="35">
        <v>1.217</v>
      </c>
      <c r="U10" s="39">
        <v>0.1405</v>
      </c>
      <c r="V10" s="2"/>
      <c r="W10" s="2"/>
      <c r="X10" s="2"/>
      <c r="Y10" s="2"/>
      <c r="Z10" s="1"/>
    </row>
    <row r="11" ht="12.75" customHeight="1">
      <c r="A11" s="1"/>
      <c r="B11" s="33" t="s">
        <v>25</v>
      </c>
      <c r="C11" s="34">
        <v>0.7529</v>
      </c>
      <c r="D11" s="35">
        <v>0.8554</v>
      </c>
      <c r="E11" s="36">
        <v>0.03897</v>
      </c>
      <c r="F11" s="37">
        <f t="shared" si="1"/>
        <v>44.28823529</v>
      </c>
      <c r="G11" s="34">
        <v>0.9469</v>
      </c>
      <c r="H11" s="35">
        <v>0.2772</v>
      </c>
      <c r="I11" s="36">
        <v>0.01986</v>
      </c>
      <c r="J11" s="37">
        <f t="shared" si="2"/>
        <v>55.7</v>
      </c>
      <c r="K11" s="34"/>
      <c r="L11" s="35"/>
      <c r="M11" s="36"/>
      <c r="N11" s="38"/>
      <c r="O11" s="34">
        <v>1.7</v>
      </c>
      <c r="P11" s="39">
        <v>0.06202</v>
      </c>
      <c r="Q11" s="34">
        <v>1.539</v>
      </c>
      <c r="R11" s="35">
        <v>0.04322</v>
      </c>
      <c r="S11" s="35">
        <v>87.12</v>
      </c>
      <c r="T11" s="35">
        <v>1.082</v>
      </c>
      <c r="U11" s="39">
        <v>0.1097</v>
      </c>
      <c r="V11" s="2"/>
      <c r="W11" s="2"/>
      <c r="X11" s="2"/>
      <c r="Y11" s="2"/>
      <c r="Z11" s="1"/>
    </row>
    <row r="12" ht="12.75" customHeight="1">
      <c r="A12" s="1"/>
      <c r="B12" s="33" t="s">
        <v>26</v>
      </c>
      <c r="C12" s="34">
        <v>0.6741</v>
      </c>
      <c r="D12" s="35">
        <v>0.1115</v>
      </c>
      <c r="E12" s="36">
        <v>0.01151</v>
      </c>
      <c r="F12" s="37">
        <f t="shared" si="1"/>
        <v>57.81303602</v>
      </c>
      <c r="G12" s="34">
        <v>0.4918</v>
      </c>
      <c r="H12" s="35">
        <v>0.2899</v>
      </c>
      <c r="I12" s="36">
        <v>0.01951</v>
      </c>
      <c r="J12" s="37">
        <f t="shared" si="2"/>
        <v>42.17838765</v>
      </c>
      <c r="K12" s="34"/>
      <c r="L12" s="35"/>
      <c r="M12" s="36"/>
      <c r="N12" s="38"/>
      <c r="O12" s="34">
        <v>1.166</v>
      </c>
      <c r="P12" s="39">
        <v>7.059E-4</v>
      </c>
      <c r="Q12" s="34">
        <v>1.241</v>
      </c>
      <c r="R12" s="35">
        <v>0.1041</v>
      </c>
      <c r="S12" s="35">
        <v>99.99</v>
      </c>
      <c r="T12" s="35">
        <v>1.159</v>
      </c>
      <c r="U12" s="39">
        <v>0.07193</v>
      </c>
      <c r="V12" s="2"/>
      <c r="W12" s="2"/>
      <c r="X12" s="2"/>
      <c r="Y12" s="2"/>
      <c r="Z12" s="1"/>
    </row>
    <row r="13" ht="12.75" customHeight="1">
      <c r="A13" s="1"/>
      <c r="B13" s="33" t="s">
        <v>27</v>
      </c>
      <c r="C13" s="34">
        <v>0.8014</v>
      </c>
      <c r="D13" s="35">
        <v>1.847</v>
      </c>
      <c r="E13" s="36">
        <v>0.0576</v>
      </c>
      <c r="F13" s="37">
        <f t="shared" si="1"/>
        <v>37.34389562</v>
      </c>
      <c r="G13" s="34">
        <v>1.344</v>
      </c>
      <c r="H13" s="35">
        <v>0.3578</v>
      </c>
      <c r="I13" s="36">
        <v>0.02031</v>
      </c>
      <c r="J13" s="37">
        <f t="shared" si="2"/>
        <v>62.62814539</v>
      </c>
      <c r="K13" s="34"/>
      <c r="L13" s="35"/>
      <c r="M13" s="36"/>
      <c r="N13" s="38"/>
      <c r="O13" s="34">
        <v>2.146</v>
      </c>
      <c r="P13" s="39">
        <v>0.03724</v>
      </c>
      <c r="Q13" s="34">
        <v>1.967</v>
      </c>
      <c r="R13" s="35">
        <v>0.05577</v>
      </c>
      <c r="S13" s="35">
        <v>85.68</v>
      </c>
      <c r="T13" s="35">
        <v>1.025</v>
      </c>
      <c r="U13" s="39">
        <v>0.1374</v>
      </c>
      <c r="V13" s="2"/>
      <c r="W13" s="2"/>
      <c r="X13" s="2"/>
      <c r="Y13" s="2"/>
      <c r="Z13" s="1"/>
    </row>
    <row r="14" ht="12.75" customHeight="1">
      <c r="A14" s="1"/>
      <c r="B14" s="33" t="s">
        <v>28</v>
      </c>
      <c r="C14" s="34">
        <v>0.6206</v>
      </c>
      <c r="D14" s="35">
        <v>1.104</v>
      </c>
      <c r="E14" s="36">
        <v>0.0373</v>
      </c>
      <c r="F14" s="37">
        <f t="shared" si="1"/>
        <v>27.50886525</v>
      </c>
      <c r="G14" s="34">
        <v>1.635</v>
      </c>
      <c r="H14" s="35">
        <v>0.7354</v>
      </c>
      <c r="I14" s="36">
        <v>0.02608</v>
      </c>
      <c r="J14" s="37">
        <f t="shared" si="2"/>
        <v>72.47340426</v>
      </c>
      <c r="K14" s="34"/>
      <c r="L14" s="35"/>
      <c r="M14" s="36"/>
      <c r="N14" s="38"/>
      <c r="O14" s="34">
        <v>2.256</v>
      </c>
      <c r="P14" s="39">
        <v>0.1059</v>
      </c>
      <c r="Q14" s="34">
        <v>1.938</v>
      </c>
      <c r="R14" s="35">
        <v>0.05038</v>
      </c>
      <c r="S14" s="35">
        <v>76.67</v>
      </c>
      <c r="T14" s="35">
        <v>1.26</v>
      </c>
      <c r="U14" s="39">
        <v>0.2077</v>
      </c>
      <c r="V14" s="2"/>
      <c r="W14" s="2"/>
      <c r="X14" s="2"/>
      <c r="Y14" s="2"/>
      <c r="Z14" s="1"/>
    </row>
    <row r="15" ht="12.75" customHeight="1">
      <c r="A15" s="1"/>
      <c r="B15" s="33" t="s">
        <v>29</v>
      </c>
      <c r="C15" s="34">
        <v>1.998</v>
      </c>
      <c r="D15" s="35">
        <v>0.9083</v>
      </c>
      <c r="E15" s="36">
        <v>0.02949</v>
      </c>
      <c r="F15" s="37">
        <f t="shared" si="1"/>
        <v>83.25</v>
      </c>
      <c r="G15" s="34">
        <v>0.4015</v>
      </c>
      <c r="H15" s="35">
        <v>9.892</v>
      </c>
      <c r="I15" s="36">
        <v>0.03393</v>
      </c>
      <c r="J15" s="37">
        <f t="shared" si="2"/>
        <v>16.72916667</v>
      </c>
      <c r="K15" s="34"/>
      <c r="L15" s="35"/>
      <c r="M15" s="36"/>
      <c r="N15" s="38"/>
      <c r="O15" s="34">
        <v>2.4</v>
      </c>
      <c r="P15" s="39">
        <v>0.0495</v>
      </c>
      <c r="Q15" s="34">
        <v>2.199</v>
      </c>
      <c r="R15" s="35">
        <v>0.07669</v>
      </c>
      <c r="S15" s="35">
        <v>76.02</v>
      </c>
      <c r="T15" s="35">
        <v>1.093</v>
      </c>
      <c r="U15" s="39">
        <v>0.208</v>
      </c>
      <c r="V15" s="2"/>
      <c r="W15" s="2"/>
      <c r="X15" s="2"/>
      <c r="Y15" s="2"/>
      <c r="Z15" s="1"/>
    </row>
    <row r="16" ht="12.75" customHeight="1">
      <c r="A16" s="1"/>
      <c r="B16" s="33" t="s">
        <v>30</v>
      </c>
      <c r="C16" s="34">
        <v>2.106</v>
      </c>
      <c r="D16" s="35">
        <v>0.4809</v>
      </c>
      <c r="E16" s="36">
        <v>0.0207</v>
      </c>
      <c r="F16" s="37">
        <f t="shared" si="1"/>
        <v>93.35106383</v>
      </c>
      <c r="G16" s="34">
        <v>0.1499</v>
      </c>
      <c r="H16" s="35">
        <v>23.55</v>
      </c>
      <c r="I16" s="36">
        <v>0.03541</v>
      </c>
      <c r="J16" s="37">
        <f t="shared" si="2"/>
        <v>6.644503546</v>
      </c>
      <c r="K16" s="34"/>
      <c r="L16" s="35"/>
      <c r="M16" s="36"/>
      <c r="N16" s="38"/>
      <c r="O16" s="34">
        <v>2.256</v>
      </c>
      <c r="P16" s="39">
        <v>0.03397</v>
      </c>
      <c r="Q16" s="34">
        <v>1.987</v>
      </c>
      <c r="R16" s="35">
        <v>0.05337</v>
      </c>
      <c r="S16" s="35">
        <v>99.97</v>
      </c>
      <c r="T16" s="35">
        <v>1.381</v>
      </c>
      <c r="U16" s="39">
        <v>0.1373</v>
      </c>
      <c r="V16" s="2"/>
      <c r="W16" s="2"/>
      <c r="X16" s="2"/>
      <c r="Y16" s="2"/>
      <c r="Z16" s="1"/>
    </row>
    <row r="17" ht="12.75" customHeight="1">
      <c r="A17" s="1"/>
      <c r="B17" s="33" t="s">
        <v>31</v>
      </c>
      <c r="C17" s="34">
        <v>0.3442</v>
      </c>
      <c r="D17" s="35">
        <v>0.5164</v>
      </c>
      <c r="E17" s="36">
        <v>0.02735</v>
      </c>
      <c r="F17" s="37">
        <f t="shared" si="1"/>
        <v>14.27623393</v>
      </c>
      <c r="G17" s="34">
        <v>2.067</v>
      </c>
      <c r="H17" s="35">
        <v>0.5798</v>
      </c>
      <c r="I17" s="36">
        <v>0.02187</v>
      </c>
      <c r="J17" s="37">
        <f t="shared" si="2"/>
        <v>85.73206139</v>
      </c>
      <c r="K17" s="34"/>
      <c r="L17" s="35"/>
      <c r="M17" s="36"/>
      <c r="N17" s="38"/>
      <c r="O17" s="34">
        <v>2.411</v>
      </c>
      <c r="P17" s="39">
        <v>0.4445</v>
      </c>
      <c r="Q17" s="34">
        <v>1.541</v>
      </c>
      <c r="R17" s="35">
        <v>0.03384</v>
      </c>
      <c r="S17" s="35">
        <v>98.2</v>
      </c>
      <c r="T17" s="35">
        <v>1.179</v>
      </c>
      <c r="U17" s="39">
        <v>0.0942</v>
      </c>
      <c r="V17" s="2"/>
      <c r="W17" s="2"/>
      <c r="X17" s="2"/>
      <c r="Y17" s="2"/>
      <c r="Z17" s="1"/>
    </row>
    <row r="18" ht="12.75" customHeight="1">
      <c r="A18" s="1"/>
      <c r="B18" s="33" t="s">
        <v>32</v>
      </c>
      <c r="C18" s="34">
        <v>0.843</v>
      </c>
      <c r="D18" s="35">
        <v>0.3807</v>
      </c>
      <c r="E18" s="36">
        <v>0.2743</v>
      </c>
      <c r="F18" s="37">
        <f t="shared" si="1"/>
        <v>63.14606742</v>
      </c>
      <c r="G18" s="34">
        <v>0.4917</v>
      </c>
      <c r="H18" s="35">
        <v>2.891</v>
      </c>
      <c r="I18" s="36">
        <v>0.0335</v>
      </c>
      <c r="J18" s="37">
        <f t="shared" si="2"/>
        <v>36.83146067</v>
      </c>
      <c r="K18" s="34"/>
      <c r="L18" s="35"/>
      <c r="M18" s="36"/>
      <c r="N18" s="38"/>
      <c r="O18" s="34">
        <v>1.335</v>
      </c>
      <c r="P18" s="39">
        <v>0.09308</v>
      </c>
      <c r="Q18" s="34">
        <v>1.123</v>
      </c>
      <c r="R18" s="35">
        <v>0.1133</v>
      </c>
      <c r="S18" s="35">
        <v>99.96</v>
      </c>
      <c r="T18" s="35">
        <v>1.66</v>
      </c>
      <c r="U18" s="39">
        <v>0.09329</v>
      </c>
      <c r="V18" s="2"/>
      <c r="W18" s="2"/>
      <c r="X18" s="2"/>
      <c r="Y18" s="2"/>
      <c r="Z18" s="1"/>
    </row>
    <row r="19" ht="12.75" customHeight="1">
      <c r="A19" s="1"/>
      <c r="B19" s="33" t="s">
        <v>33</v>
      </c>
      <c r="C19" s="34">
        <v>0.6485</v>
      </c>
      <c r="D19" s="35">
        <v>2.757</v>
      </c>
      <c r="E19" s="36">
        <v>0.08411</v>
      </c>
      <c r="F19" s="37">
        <f t="shared" si="1"/>
        <v>43.03251493</v>
      </c>
      <c r="G19" s="34">
        <v>0.8582</v>
      </c>
      <c r="H19" s="35">
        <v>0.251</v>
      </c>
      <c r="I19" s="36">
        <v>0.02161</v>
      </c>
      <c r="J19" s="37">
        <f t="shared" si="2"/>
        <v>56.94757797</v>
      </c>
      <c r="K19" s="34"/>
      <c r="L19" s="35"/>
      <c r="M19" s="36"/>
      <c r="N19" s="38"/>
      <c r="O19" s="34">
        <v>1.507</v>
      </c>
      <c r="P19" s="39">
        <v>0.01859</v>
      </c>
      <c r="Q19" s="34">
        <v>1.234</v>
      </c>
      <c r="R19" s="35">
        <v>0.06663</v>
      </c>
      <c r="S19" s="35">
        <v>80.11</v>
      </c>
      <c r="T19" s="35">
        <v>1.112</v>
      </c>
      <c r="U19" s="39">
        <v>0.1069</v>
      </c>
      <c r="V19" s="2"/>
      <c r="W19" s="2"/>
      <c r="X19" s="2"/>
      <c r="Y19" s="2"/>
      <c r="Z19" s="1"/>
    </row>
    <row r="20" ht="12.75" customHeight="1">
      <c r="A20" s="1"/>
      <c r="B20" s="33" t="s">
        <v>34</v>
      </c>
      <c r="C20" s="34">
        <v>1.045</v>
      </c>
      <c r="D20" s="35">
        <v>1.188</v>
      </c>
      <c r="E20" s="36">
        <v>0.03997</v>
      </c>
      <c r="F20" s="37">
        <f t="shared" si="1"/>
        <v>54.34217369</v>
      </c>
      <c r="G20" s="34">
        <v>0.8778</v>
      </c>
      <c r="H20" s="35">
        <v>0.4465</v>
      </c>
      <c r="I20" s="36">
        <v>0.02401</v>
      </c>
      <c r="J20" s="37">
        <f t="shared" si="2"/>
        <v>45.6474259</v>
      </c>
      <c r="K20" s="34"/>
      <c r="L20" s="35"/>
      <c r="M20" s="36"/>
      <c r="N20" s="38"/>
      <c r="O20" s="34">
        <v>1.923</v>
      </c>
      <c r="P20" s="39">
        <v>0.05873</v>
      </c>
      <c r="Q20" s="34">
        <v>1.751</v>
      </c>
      <c r="R20" s="35">
        <v>0.03939</v>
      </c>
      <c r="S20" s="35">
        <v>70.23</v>
      </c>
      <c r="T20" s="35">
        <v>1.096</v>
      </c>
      <c r="U20" s="39">
        <v>0.1945</v>
      </c>
      <c r="V20" s="2"/>
      <c r="W20" s="2"/>
      <c r="X20" s="2"/>
      <c r="Y20" s="2"/>
      <c r="Z20" s="1"/>
    </row>
    <row r="21" ht="12.75" customHeight="1">
      <c r="A21" s="1"/>
      <c r="B21" s="33" t="s">
        <v>35</v>
      </c>
      <c r="C21" s="34">
        <v>0.598</v>
      </c>
      <c r="D21" s="35">
        <v>2.491</v>
      </c>
      <c r="E21" s="36">
        <v>0.08566</v>
      </c>
      <c r="F21" s="37">
        <f t="shared" si="1"/>
        <v>33.03867403</v>
      </c>
      <c r="G21" s="34">
        <v>0.7417</v>
      </c>
      <c r="H21" s="35">
        <v>0.09487</v>
      </c>
      <c r="I21" s="36">
        <v>0.009287</v>
      </c>
      <c r="J21" s="37">
        <f t="shared" si="2"/>
        <v>40.97790055</v>
      </c>
      <c r="K21" s="34">
        <v>0.47</v>
      </c>
      <c r="L21" s="35">
        <v>0.3462</v>
      </c>
      <c r="M21" s="36">
        <v>0.01871</v>
      </c>
      <c r="N21" s="37">
        <f t="shared" ref="N21:N23" si="3">100*(K21/O21)</f>
        <v>25.96685083</v>
      </c>
      <c r="O21" s="34">
        <v>1.81</v>
      </c>
      <c r="P21" s="39">
        <v>1.648E-4</v>
      </c>
      <c r="Q21" s="34">
        <v>1.475</v>
      </c>
      <c r="R21" s="35">
        <v>0.09488</v>
      </c>
      <c r="S21" s="35">
        <v>99.98</v>
      </c>
      <c r="T21" s="35">
        <v>0.9251</v>
      </c>
      <c r="U21" s="39">
        <v>0.06826</v>
      </c>
      <c r="V21" s="2"/>
      <c r="W21" s="2"/>
      <c r="X21" s="2"/>
      <c r="Y21" s="2"/>
      <c r="Z21" s="1"/>
    </row>
    <row r="22" ht="12.75" customHeight="1">
      <c r="A22" s="1"/>
      <c r="B22" s="33" t="s">
        <v>36</v>
      </c>
      <c r="C22" s="34">
        <v>0.5059</v>
      </c>
      <c r="D22" s="35">
        <v>1.001</v>
      </c>
      <c r="E22" s="36">
        <v>0.0478</v>
      </c>
      <c r="F22" s="37">
        <f t="shared" si="1"/>
        <v>36.29124821</v>
      </c>
      <c r="G22" s="34">
        <v>0.8463</v>
      </c>
      <c r="H22" s="35">
        <v>0.4138</v>
      </c>
      <c r="I22" s="36">
        <v>0.02602</v>
      </c>
      <c r="J22" s="37">
        <f t="shared" si="2"/>
        <v>60.71018651</v>
      </c>
      <c r="K22" s="34">
        <v>0.04188</v>
      </c>
      <c r="L22" s="35">
        <v>0.07973</v>
      </c>
      <c r="M22" s="36">
        <v>0.01847</v>
      </c>
      <c r="N22" s="37">
        <f t="shared" si="3"/>
        <v>3.004304161</v>
      </c>
      <c r="O22" s="34">
        <v>1.394</v>
      </c>
      <c r="P22" s="39">
        <v>0.003177</v>
      </c>
      <c r="Q22" s="34">
        <v>1.398</v>
      </c>
      <c r="R22" s="35">
        <v>0.006726</v>
      </c>
      <c r="S22" s="35">
        <v>72.4</v>
      </c>
      <c r="T22" s="35">
        <v>1.23</v>
      </c>
      <c r="U22" s="39">
        <v>0.164</v>
      </c>
      <c r="V22" s="2"/>
      <c r="W22" s="2"/>
      <c r="X22" s="2"/>
      <c r="Y22" s="2"/>
      <c r="Z22" s="1"/>
    </row>
    <row r="23" ht="12.75" customHeight="1">
      <c r="A23" s="1"/>
      <c r="B23" s="33" t="s">
        <v>37</v>
      </c>
      <c r="C23" s="34">
        <v>0.464</v>
      </c>
      <c r="D23" s="35">
        <v>1.634</v>
      </c>
      <c r="E23" s="36">
        <v>0.07247</v>
      </c>
      <c r="F23" s="37">
        <f t="shared" si="1"/>
        <v>28.2754418</v>
      </c>
      <c r="G23" s="34">
        <v>1.032</v>
      </c>
      <c r="H23" s="35">
        <v>0.2016</v>
      </c>
      <c r="I23" s="36">
        <v>0.01568</v>
      </c>
      <c r="J23" s="37">
        <f t="shared" si="2"/>
        <v>62.88848263</v>
      </c>
      <c r="K23" s="34">
        <v>0.1454</v>
      </c>
      <c r="L23" s="35">
        <v>0.305</v>
      </c>
      <c r="M23" s="36">
        <v>0.2193</v>
      </c>
      <c r="N23" s="37">
        <f t="shared" si="3"/>
        <v>8.860450945</v>
      </c>
      <c r="O23" s="34">
        <v>1.641</v>
      </c>
      <c r="P23" s="39">
        <v>0.004569</v>
      </c>
      <c r="Q23" s="34">
        <v>1.64</v>
      </c>
      <c r="R23" s="35">
        <v>0.03764</v>
      </c>
      <c r="S23" s="35">
        <v>84.94</v>
      </c>
      <c r="T23" s="35">
        <v>1.248</v>
      </c>
      <c r="U23" s="39">
        <v>0.1418</v>
      </c>
      <c r="V23" s="2"/>
      <c r="W23" s="2"/>
      <c r="X23" s="2"/>
      <c r="Y23" s="2"/>
      <c r="Z23" s="1"/>
    </row>
    <row r="24" ht="12.75" customHeight="1">
      <c r="A24" s="1"/>
      <c r="B24" s="33" t="s">
        <v>38</v>
      </c>
      <c r="C24" s="34">
        <v>0.4611</v>
      </c>
      <c r="D24" s="35">
        <v>2.836</v>
      </c>
      <c r="E24" s="36">
        <v>0.09633</v>
      </c>
      <c r="F24" s="37">
        <f t="shared" si="1"/>
        <v>27.99635701</v>
      </c>
      <c r="G24" s="34">
        <v>1.186</v>
      </c>
      <c r="H24" s="35">
        <v>0.3565</v>
      </c>
      <c r="I24" s="36">
        <v>0.02279</v>
      </c>
      <c r="J24" s="37">
        <f t="shared" si="2"/>
        <v>72.00971463</v>
      </c>
      <c r="K24" s="34"/>
      <c r="L24" s="35"/>
      <c r="M24" s="36"/>
      <c r="N24" s="38"/>
      <c r="O24" s="34">
        <v>1.647</v>
      </c>
      <c r="P24" s="39">
        <v>0.06069</v>
      </c>
      <c r="Q24" s="34">
        <v>1.253</v>
      </c>
      <c r="R24" s="35">
        <v>0.1099</v>
      </c>
      <c r="S24" s="35">
        <v>81.15</v>
      </c>
      <c r="T24" s="35">
        <v>1.047</v>
      </c>
      <c r="U24" s="39">
        <v>0.09967</v>
      </c>
      <c r="V24" s="2"/>
      <c r="W24" s="2"/>
      <c r="X24" s="2"/>
      <c r="Y24" s="2"/>
      <c r="Z24" s="1"/>
    </row>
    <row r="25" ht="12.75" customHeight="1">
      <c r="A25" s="1"/>
      <c r="B25" s="33" t="s">
        <v>39</v>
      </c>
      <c r="C25" s="34">
        <v>0.3745</v>
      </c>
      <c r="D25" s="35">
        <v>1.255</v>
      </c>
      <c r="E25" s="36">
        <v>0.07068</v>
      </c>
      <c r="F25" s="37">
        <f t="shared" si="1"/>
        <v>32.45233969</v>
      </c>
      <c r="G25" s="34">
        <v>0.7796</v>
      </c>
      <c r="H25" s="35">
        <v>0.1836</v>
      </c>
      <c r="I25" s="36">
        <v>0.01975</v>
      </c>
      <c r="J25" s="37">
        <f t="shared" si="2"/>
        <v>67.55632582</v>
      </c>
      <c r="K25" s="34"/>
      <c r="L25" s="35"/>
      <c r="M25" s="36"/>
      <c r="N25" s="38"/>
      <c r="O25" s="34">
        <v>1.154</v>
      </c>
      <c r="P25" s="39">
        <v>0.01122</v>
      </c>
      <c r="Q25" s="34">
        <v>1.086</v>
      </c>
      <c r="R25" s="35">
        <v>0.02836</v>
      </c>
      <c r="S25" s="35">
        <v>91.33</v>
      </c>
      <c r="T25" s="35">
        <v>1.138</v>
      </c>
      <c r="U25" s="39">
        <v>0.07412</v>
      </c>
      <c r="V25" s="2"/>
      <c r="W25" s="2"/>
      <c r="X25" s="2"/>
      <c r="Y25" s="2"/>
      <c r="Z25" s="1"/>
    </row>
    <row r="26" ht="12.75" customHeight="1">
      <c r="A26" s="1"/>
      <c r="B26" s="33" t="s">
        <v>40</v>
      </c>
      <c r="C26" s="34">
        <v>1.087</v>
      </c>
      <c r="D26" s="35">
        <v>0.522</v>
      </c>
      <c r="E26" s="36">
        <v>0.02737</v>
      </c>
      <c r="F26" s="37">
        <f t="shared" si="1"/>
        <v>68.32181018</v>
      </c>
      <c r="G26" s="34">
        <v>0.2371</v>
      </c>
      <c r="H26" s="35">
        <v>0.105</v>
      </c>
      <c r="I26" s="36">
        <v>0.01207</v>
      </c>
      <c r="J26" s="37">
        <f t="shared" si="2"/>
        <v>14.902577</v>
      </c>
      <c r="K26" s="34">
        <v>0.2666</v>
      </c>
      <c r="L26" s="35">
        <v>0.6748</v>
      </c>
      <c r="M26" s="36">
        <v>0.02491</v>
      </c>
      <c r="N26" s="37">
        <f t="shared" ref="N26:N28" si="4">100*(K26/O26)</f>
        <v>16.75675676</v>
      </c>
      <c r="O26" s="34">
        <v>1.591</v>
      </c>
      <c r="P26" s="39">
        <v>0.04305</v>
      </c>
      <c r="Q26" s="34">
        <v>1.277</v>
      </c>
      <c r="R26" s="35">
        <v>0.03394</v>
      </c>
      <c r="S26" s="35">
        <v>99.91</v>
      </c>
      <c r="T26" s="35">
        <v>1.412</v>
      </c>
      <c r="U26" s="39">
        <v>0.09029</v>
      </c>
      <c r="V26" s="2"/>
      <c r="W26" s="2"/>
      <c r="X26" s="2"/>
      <c r="Y26" s="2"/>
      <c r="Z26" s="1"/>
    </row>
    <row r="27" ht="12.75" customHeight="1">
      <c r="A27" s="1"/>
      <c r="B27" s="33" t="s">
        <v>41</v>
      </c>
      <c r="C27" s="34">
        <v>0.9057</v>
      </c>
      <c r="D27" s="35">
        <v>2.644</v>
      </c>
      <c r="E27" s="36">
        <v>0.07167</v>
      </c>
      <c r="F27" s="37">
        <f t="shared" si="1"/>
        <v>45.85822785</v>
      </c>
      <c r="G27" s="34">
        <v>0.7909</v>
      </c>
      <c r="H27" s="35">
        <v>0.1171</v>
      </c>
      <c r="I27" s="36">
        <v>0.01057</v>
      </c>
      <c r="J27" s="37">
        <f t="shared" si="2"/>
        <v>40.04556962</v>
      </c>
      <c r="K27" s="34">
        <v>0.2748</v>
      </c>
      <c r="L27" s="35">
        <v>1.971</v>
      </c>
      <c r="M27" s="36">
        <v>0.02945</v>
      </c>
      <c r="N27" s="37">
        <f t="shared" si="4"/>
        <v>13.91392405</v>
      </c>
      <c r="O27" s="34">
        <v>1.975</v>
      </c>
      <c r="P27" s="39">
        <v>4.204E-4</v>
      </c>
      <c r="Q27" s="34">
        <v>1.416</v>
      </c>
      <c r="R27" s="35">
        <v>0.08737</v>
      </c>
      <c r="S27" s="35">
        <v>99.72</v>
      </c>
      <c r="T27" s="35">
        <v>1.463</v>
      </c>
      <c r="U27" s="39">
        <v>0.1042</v>
      </c>
      <c r="V27" s="2"/>
      <c r="W27" s="2"/>
      <c r="X27" s="2"/>
      <c r="Y27" s="2"/>
      <c r="Z27" s="1"/>
    </row>
    <row r="28" ht="12.75" customHeight="1">
      <c r="A28" s="1"/>
      <c r="B28" s="33" t="s">
        <v>42</v>
      </c>
      <c r="C28" s="34">
        <v>0.1002</v>
      </c>
      <c r="D28" s="35">
        <v>0.1224</v>
      </c>
      <c r="E28" s="41">
        <v>0.01554</v>
      </c>
      <c r="F28" s="37">
        <f t="shared" si="1"/>
        <v>7.66641163</v>
      </c>
      <c r="G28" s="42">
        <v>0.9238</v>
      </c>
      <c r="H28" s="40">
        <v>0.1004</v>
      </c>
      <c r="I28" s="41">
        <v>0.009705</v>
      </c>
      <c r="J28" s="37">
        <f t="shared" si="2"/>
        <v>70.68094874</v>
      </c>
      <c r="K28" s="42">
        <v>0.2826</v>
      </c>
      <c r="L28" s="40">
        <v>1.119</v>
      </c>
      <c r="M28" s="41">
        <v>0.02516</v>
      </c>
      <c r="N28" s="37">
        <f t="shared" si="4"/>
        <v>21.6220352</v>
      </c>
      <c r="O28" s="43">
        <v>1.307</v>
      </c>
      <c r="P28" s="44">
        <v>0.003596</v>
      </c>
      <c r="Q28" s="43">
        <v>0.9259</v>
      </c>
      <c r="R28" s="45">
        <v>0.3142</v>
      </c>
      <c r="S28" s="45">
        <v>99.95</v>
      </c>
      <c r="T28" s="40">
        <v>1.641</v>
      </c>
      <c r="U28" s="44">
        <v>0.07607</v>
      </c>
      <c r="V28" s="2"/>
      <c r="W28" s="2"/>
      <c r="X28" s="2"/>
      <c r="Y28" s="2"/>
      <c r="Z28" s="1"/>
    </row>
    <row r="29" ht="12.75" customHeight="1">
      <c r="A29" s="1"/>
      <c r="B29" s="33" t="s">
        <v>43</v>
      </c>
      <c r="C29" s="34">
        <v>0.7483</v>
      </c>
      <c r="D29" s="35">
        <v>2.404</v>
      </c>
      <c r="E29" s="36">
        <v>0.06726</v>
      </c>
      <c r="F29" s="37">
        <f t="shared" si="1"/>
        <v>31.7614601</v>
      </c>
      <c r="G29" s="34">
        <v>1.607</v>
      </c>
      <c r="H29" s="35">
        <v>0.4484</v>
      </c>
      <c r="I29" s="36">
        <v>0.02134</v>
      </c>
      <c r="J29" s="37">
        <f t="shared" si="2"/>
        <v>68.20882852</v>
      </c>
      <c r="K29" s="34"/>
      <c r="L29" s="35"/>
      <c r="M29" s="36"/>
      <c r="N29" s="38"/>
      <c r="O29" s="34">
        <v>2.356</v>
      </c>
      <c r="P29" s="39">
        <v>0.3985</v>
      </c>
      <c r="Q29" s="34">
        <v>1.384</v>
      </c>
      <c r="R29" s="35">
        <v>0.1644</v>
      </c>
      <c r="S29" s="35">
        <v>99.69</v>
      </c>
      <c r="T29" s="35">
        <v>1.167</v>
      </c>
      <c r="U29" s="39">
        <v>0.08127</v>
      </c>
      <c r="V29" s="2"/>
      <c r="W29" s="2"/>
      <c r="X29" s="2"/>
      <c r="Y29" s="2"/>
      <c r="Z29" s="1"/>
    </row>
    <row r="30" ht="12.75" customHeight="1">
      <c r="A30" s="1"/>
      <c r="B30" s="33" t="s">
        <v>44</v>
      </c>
      <c r="C30" s="34">
        <v>0.4293</v>
      </c>
      <c r="D30" s="35">
        <v>1.119</v>
      </c>
      <c r="E30" s="36">
        <v>0.06191</v>
      </c>
      <c r="F30" s="37">
        <f t="shared" si="1"/>
        <v>31.13125453</v>
      </c>
      <c r="G30" s="34">
        <v>0.711</v>
      </c>
      <c r="H30" s="35">
        <v>0.1579</v>
      </c>
      <c r="I30" s="36">
        <v>0.01554</v>
      </c>
      <c r="J30" s="37">
        <f t="shared" si="2"/>
        <v>51.5591008</v>
      </c>
      <c r="K30" s="34">
        <v>0.2386</v>
      </c>
      <c r="L30" s="35">
        <v>0.69</v>
      </c>
      <c r="M30" s="36">
        <v>0.02494</v>
      </c>
      <c r="N30" s="37">
        <f>100*(K30/O30)</f>
        <v>17.30239304</v>
      </c>
      <c r="O30" s="34">
        <v>1.379</v>
      </c>
      <c r="P30" s="39">
        <v>0.05815</v>
      </c>
      <c r="Q30" s="34">
        <v>1.247</v>
      </c>
      <c r="R30" s="35">
        <v>0.08336</v>
      </c>
      <c r="S30" s="35">
        <v>100.0</v>
      </c>
      <c r="T30" s="35">
        <v>1.392</v>
      </c>
      <c r="U30" s="39">
        <v>0.08682</v>
      </c>
      <c r="V30" s="2"/>
      <c r="W30" s="2"/>
      <c r="X30" s="2"/>
      <c r="Y30" s="2"/>
      <c r="Z30" s="1"/>
    </row>
    <row r="31" ht="12.75" customHeight="1">
      <c r="A31" s="1"/>
      <c r="B31" s="33" t="s">
        <v>45</v>
      </c>
      <c r="C31" s="34">
        <v>0.282</v>
      </c>
      <c r="D31" s="35">
        <v>1.123</v>
      </c>
      <c r="E31" s="36">
        <v>0.06617</v>
      </c>
      <c r="F31" s="37">
        <f t="shared" si="1"/>
        <v>15.17761033</v>
      </c>
      <c r="G31" s="34">
        <v>1.576</v>
      </c>
      <c r="H31" s="35">
        <v>0.2977</v>
      </c>
      <c r="I31" s="36">
        <v>0.01849</v>
      </c>
      <c r="J31" s="37">
        <f t="shared" si="2"/>
        <v>84.82238967</v>
      </c>
      <c r="K31" s="34"/>
      <c r="L31" s="35"/>
      <c r="M31" s="36"/>
      <c r="N31" s="38"/>
      <c r="O31" s="34">
        <v>1.858</v>
      </c>
      <c r="P31" s="39">
        <v>0.318</v>
      </c>
      <c r="Q31" s="34">
        <v>1.381</v>
      </c>
      <c r="R31" s="35">
        <v>0.146</v>
      </c>
      <c r="S31" s="35">
        <v>99.95</v>
      </c>
      <c r="T31" s="35">
        <v>0.7651</v>
      </c>
      <c r="U31" s="39">
        <v>0.05288</v>
      </c>
      <c r="V31" s="2"/>
      <c r="W31" s="2"/>
      <c r="X31" s="2"/>
      <c r="Y31" s="2"/>
      <c r="Z31" s="1"/>
    </row>
    <row r="32" ht="12.75" customHeight="1">
      <c r="A32" s="1"/>
      <c r="B32" s="33" t="s">
        <v>46</v>
      </c>
      <c r="C32" s="34">
        <v>0.4569</v>
      </c>
      <c r="D32" s="35">
        <v>1.587</v>
      </c>
      <c r="E32" s="36">
        <v>0.07624</v>
      </c>
      <c r="F32" s="37">
        <f t="shared" si="1"/>
        <v>30.97627119</v>
      </c>
      <c r="G32" s="34">
        <v>0.85</v>
      </c>
      <c r="H32" s="35">
        <v>0.09952</v>
      </c>
      <c r="I32" s="36">
        <v>0.01151</v>
      </c>
      <c r="J32" s="37">
        <f t="shared" si="2"/>
        <v>57.62711864</v>
      </c>
      <c r="K32" s="34">
        <v>0.1679</v>
      </c>
      <c r="L32" s="35">
        <v>3.233</v>
      </c>
      <c r="M32" s="36">
        <v>0.02938</v>
      </c>
      <c r="N32" s="37">
        <f>100*(K32/O32)</f>
        <v>11.38305085</v>
      </c>
      <c r="O32" s="34">
        <v>1.475</v>
      </c>
      <c r="P32" s="39">
        <v>0.007068</v>
      </c>
      <c r="Q32" s="34">
        <v>1.316</v>
      </c>
      <c r="R32" s="35">
        <v>0.09439</v>
      </c>
      <c r="S32" s="35">
        <v>95.74</v>
      </c>
      <c r="T32" s="35">
        <v>1.1</v>
      </c>
      <c r="U32" s="39">
        <v>0.079</v>
      </c>
      <c r="V32" s="2"/>
      <c r="W32" s="2"/>
      <c r="X32" s="2"/>
      <c r="Y32" s="2"/>
      <c r="Z32" s="1"/>
    </row>
    <row r="33" ht="12.75" customHeight="1">
      <c r="A33" s="1"/>
      <c r="B33" s="33" t="s">
        <v>47</v>
      </c>
      <c r="C33" s="34">
        <v>0.4503</v>
      </c>
      <c r="D33" s="35">
        <v>1.206</v>
      </c>
      <c r="E33" s="36">
        <v>0.06143</v>
      </c>
      <c r="F33" s="37">
        <f t="shared" si="1"/>
        <v>32.37239396</v>
      </c>
      <c r="G33" s="34">
        <v>0.9402</v>
      </c>
      <c r="H33" s="35">
        <v>0.2284</v>
      </c>
      <c r="I33" s="36">
        <v>0.01985</v>
      </c>
      <c r="J33" s="37">
        <f t="shared" si="2"/>
        <v>67.59166068</v>
      </c>
      <c r="K33" s="34"/>
      <c r="L33" s="35"/>
      <c r="M33" s="36"/>
      <c r="N33" s="38"/>
      <c r="O33" s="34">
        <v>1.391</v>
      </c>
      <c r="P33" s="39">
        <v>0.09507</v>
      </c>
      <c r="Q33" s="34">
        <v>1.064</v>
      </c>
      <c r="R33" s="35">
        <v>0.09691</v>
      </c>
      <c r="S33" s="35">
        <v>99.85</v>
      </c>
      <c r="T33" s="35">
        <v>1.228</v>
      </c>
      <c r="U33" s="39">
        <v>0.06548</v>
      </c>
      <c r="V33" s="2"/>
      <c r="W33" s="2"/>
      <c r="X33" s="2"/>
      <c r="Y33" s="2"/>
      <c r="Z33" s="1"/>
    </row>
    <row r="34" ht="12.75" customHeight="1">
      <c r="A34" s="1"/>
      <c r="B34" s="33" t="s">
        <v>48</v>
      </c>
      <c r="C34" s="34">
        <v>0.3258</v>
      </c>
      <c r="D34" s="35">
        <v>1.89</v>
      </c>
      <c r="E34" s="36">
        <v>0.09021</v>
      </c>
      <c r="F34" s="37">
        <f t="shared" si="1"/>
        <v>20.38798498</v>
      </c>
      <c r="G34" s="34">
        <v>0.8221</v>
      </c>
      <c r="H34" s="35">
        <v>0.2929</v>
      </c>
      <c r="I34" s="36">
        <v>0.2143</v>
      </c>
      <c r="J34" s="37">
        <f t="shared" si="2"/>
        <v>51.44555695</v>
      </c>
      <c r="K34" s="34">
        <v>0.4503</v>
      </c>
      <c r="L34" s="35">
        <v>0.9157</v>
      </c>
      <c r="M34" s="36">
        <v>0.02558</v>
      </c>
      <c r="N34" s="37">
        <f t="shared" ref="N34:N40" si="5">100*(K34/O34)</f>
        <v>28.17897372</v>
      </c>
      <c r="O34" s="34">
        <v>1.598</v>
      </c>
      <c r="P34" s="39">
        <v>0.2841</v>
      </c>
      <c r="Q34" s="34">
        <v>0.9536</v>
      </c>
      <c r="R34" s="35">
        <v>0.1871</v>
      </c>
      <c r="S34" s="35">
        <v>95.09</v>
      </c>
      <c r="T34" s="35">
        <v>0.8939</v>
      </c>
      <c r="U34" s="39">
        <v>0.04714</v>
      </c>
      <c r="V34" s="2"/>
      <c r="W34" s="2"/>
      <c r="X34" s="2"/>
      <c r="Y34" s="2"/>
      <c r="Z34" s="1"/>
    </row>
    <row r="35" ht="12.75" customHeight="1">
      <c r="A35" s="1"/>
      <c r="B35" s="33" t="s">
        <v>49</v>
      </c>
      <c r="C35" s="34">
        <v>0.3495</v>
      </c>
      <c r="D35" s="35">
        <v>0.6471</v>
      </c>
      <c r="E35" s="36">
        <v>0.05258</v>
      </c>
      <c r="F35" s="37">
        <f t="shared" si="1"/>
        <v>26.41723356</v>
      </c>
      <c r="G35" s="34">
        <v>0.6489</v>
      </c>
      <c r="H35" s="35">
        <v>0.06292</v>
      </c>
      <c r="I35" s="36">
        <v>0.006772</v>
      </c>
      <c r="J35" s="37">
        <f t="shared" si="2"/>
        <v>49.04761905</v>
      </c>
      <c r="K35" s="34">
        <v>0.2884</v>
      </c>
      <c r="L35" s="35">
        <v>0.9434</v>
      </c>
      <c r="M35" s="36">
        <v>0.02472</v>
      </c>
      <c r="N35" s="37">
        <f t="shared" si="5"/>
        <v>21.7989418</v>
      </c>
      <c r="O35" s="34">
        <v>1.323</v>
      </c>
      <c r="P35" s="39">
        <v>9.589E-4</v>
      </c>
      <c r="Q35" s="34">
        <v>1.169</v>
      </c>
      <c r="R35" s="35">
        <v>0.09045</v>
      </c>
      <c r="S35" s="35">
        <v>99.98</v>
      </c>
      <c r="T35" s="35">
        <v>1.172</v>
      </c>
      <c r="U35" s="39">
        <v>0.06855</v>
      </c>
      <c r="V35" s="2"/>
      <c r="W35" s="2"/>
      <c r="X35" s="2"/>
      <c r="Y35" s="2"/>
      <c r="Z35" s="1"/>
    </row>
    <row r="36" ht="12.75" customHeight="1">
      <c r="A36" s="1"/>
      <c r="B36" s="33" t="s">
        <v>50</v>
      </c>
      <c r="C36" s="34">
        <v>0.345</v>
      </c>
      <c r="D36" s="35">
        <v>1.182</v>
      </c>
      <c r="E36" s="36">
        <v>0.06602</v>
      </c>
      <c r="F36" s="37">
        <f t="shared" si="1"/>
        <v>23.90852391</v>
      </c>
      <c r="G36" s="34">
        <v>1.052</v>
      </c>
      <c r="H36" s="35">
        <v>0.2629</v>
      </c>
      <c r="I36" s="36">
        <v>0.02008</v>
      </c>
      <c r="J36" s="37">
        <f t="shared" si="2"/>
        <v>72.9036729</v>
      </c>
      <c r="K36" s="34">
        <v>0.04634</v>
      </c>
      <c r="L36" s="35">
        <v>3.878</v>
      </c>
      <c r="M36" s="36">
        <v>0.0311</v>
      </c>
      <c r="N36" s="37">
        <f t="shared" si="5"/>
        <v>3.211365211</v>
      </c>
      <c r="O36" s="34">
        <v>1.443</v>
      </c>
      <c r="P36" s="39">
        <v>0.0126</v>
      </c>
      <c r="Q36" s="34">
        <v>1.308</v>
      </c>
      <c r="R36" s="35">
        <v>0.02612</v>
      </c>
      <c r="S36" s="35">
        <v>99.98</v>
      </c>
      <c r="T36" s="35">
        <v>1.349</v>
      </c>
      <c r="U36" s="39">
        <v>0.08825</v>
      </c>
      <c r="V36" s="2"/>
      <c r="W36" s="2"/>
      <c r="X36" s="2"/>
      <c r="Y36" s="2"/>
      <c r="Z36" s="1"/>
    </row>
    <row r="37" ht="12.75" customHeight="1">
      <c r="A37" s="1"/>
      <c r="B37" s="33" t="s">
        <v>51</v>
      </c>
      <c r="C37" s="34">
        <v>0.56</v>
      </c>
      <c r="D37" s="35">
        <v>0.7624</v>
      </c>
      <c r="E37" s="36">
        <v>0.04572</v>
      </c>
      <c r="F37" s="37">
        <f t="shared" si="1"/>
        <v>41.42011834</v>
      </c>
      <c r="G37" s="34">
        <v>0.6364</v>
      </c>
      <c r="H37" s="35">
        <v>0.0931</v>
      </c>
      <c r="I37" s="36">
        <v>0.0113</v>
      </c>
      <c r="J37" s="37">
        <f t="shared" si="2"/>
        <v>47.07100592</v>
      </c>
      <c r="K37" s="34">
        <v>0.156</v>
      </c>
      <c r="L37" s="35">
        <v>0.3273</v>
      </c>
      <c r="M37" s="36">
        <v>0.0215</v>
      </c>
      <c r="N37" s="37">
        <f t="shared" si="5"/>
        <v>11.53846154</v>
      </c>
      <c r="O37" s="34">
        <v>1.352</v>
      </c>
      <c r="P37" s="39">
        <v>0.00136</v>
      </c>
      <c r="Q37" s="34">
        <v>1.266</v>
      </c>
      <c r="R37" s="35">
        <v>0.04296</v>
      </c>
      <c r="S37" s="35">
        <v>99.91</v>
      </c>
      <c r="T37" s="35">
        <v>1.308</v>
      </c>
      <c r="U37" s="39">
        <v>0.08295</v>
      </c>
      <c r="V37" s="2"/>
      <c r="W37" s="2"/>
      <c r="X37" s="2"/>
      <c r="Y37" s="2"/>
      <c r="Z37" s="1"/>
    </row>
    <row r="38" ht="12.75" customHeight="1">
      <c r="A38" s="1"/>
      <c r="B38" s="33" t="s">
        <v>52</v>
      </c>
      <c r="C38" s="34">
        <v>0.6111</v>
      </c>
      <c r="D38" s="35">
        <v>1.763</v>
      </c>
      <c r="E38" s="36">
        <v>0.07022</v>
      </c>
      <c r="F38" s="37">
        <f t="shared" si="1"/>
        <v>43.86934673</v>
      </c>
      <c r="G38" s="34">
        <v>0.7043</v>
      </c>
      <c r="H38" s="35">
        <v>0.1143</v>
      </c>
      <c r="I38" s="36">
        <v>0.01394</v>
      </c>
      <c r="J38" s="37">
        <f t="shared" si="2"/>
        <v>50.55994257</v>
      </c>
      <c r="K38" s="34">
        <v>0.07748</v>
      </c>
      <c r="L38" s="35">
        <v>16.54</v>
      </c>
      <c r="M38" s="36">
        <v>0.04032</v>
      </c>
      <c r="N38" s="37">
        <f t="shared" si="5"/>
        <v>5.562096195</v>
      </c>
      <c r="O38" s="34">
        <v>1.393</v>
      </c>
      <c r="P38" s="39">
        <v>0.002472</v>
      </c>
      <c r="Q38" s="34">
        <v>1.068</v>
      </c>
      <c r="R38" s="35">
        <v>0.09257</v>
      </c>
      <c r="S38" s="35">
        <v>91.65</v>
      </c>
      <c r="T38" s="35">
        <v>1.3</v>
      </c>
      <c r="U38" s="39">
        <v>0.08266</v>
      </c>
      <c r="V38" s="2"/>
      <c r="W38" s="2"/>
      <c r="X38" s="2"/>
      <c r="Y38" s="2"/>
      <c r="Z38" s="1"/>
    </row>
    <row r="39" ht="12.75" customHeight="1">
      <c r="A39" s="1"/>
      <c r="B39" s="33" t="s">
        <v>53</v>
      </c>
      <c r="C39" s="34">
        <v>0.8069</v>
      </c>
      <c r="D39" s="35">
        <v>1.184</v>
      </c>
      <c r="E39" s="36">
        <v>0.04968</v>
      </c>
      <c r="F39" s="37">
        <f t="shared" si="1"/>
        <v>47.77383067</v>
      </c>
      <c r="G39" s="34">
        <v>0.7234</v>
      </c>
      <c r="H39" s="35">
        <v>0.09191</v>
      </c>
      <c r="I39" s="36">
        <v>0.01117</v>
      </c>
      <c r="J39" s="37">
        <f t="shared" si="2"/>
        <v>42.83007697</v>
      </c>
      <c r="K39" s="34">
        <v>0.1584</v>
      </c>
      <c r="L39" s="35">
        <v>9.352</v>
      </c>
      <c r="M39" s="36">
        <v>0.03312</v>
      </c>
      <c r="N39" s="37">
        <f t="shared" si="5"/>
        <v>9.378330373</v>
      </c>
      <c r="O39" s="34">
        <v>1.689</v>
      </c>
      <c r="P39" s="39">
        <v>2.02E-4</v>
      </c>
      <c r="Q39" s="34">
        <v>1.586</v>
      </c>
      <c r="R39" s="35">
        <v>0.06235</v>
      </c>
      <c r="S39" s="35">
        <v>82.61</v>
      </c>
      <c r="T39" s="35">
        <v>1.002</v>
      </c>
      <c r="U39" s="39">
        <v>0.1164</v>
      </c>
      <c r="V39" s="2"/>
      <c r="W39" s="2"/>
      <c r="X39" s="2"/>
      <c r="Y39" s="2"/>
      <c r="Z39" s="1"/>
    </row>
    <row r="40" ht="12.75" customHeight="1">
      <c r="A40" s="1"/>
      <c r="B40" s="33" t="s">
        <v>54</v>
      </c>
      <c r="C40" s="34">
        <v>0.5824</v>
      </c>
      <c r="D40" s="35">
        <v>1.752</v>
      </c>
      <c r="E40" s="36">
        <v>0.07275</v>
      </c>
      <c r="F40" s="37">
        <f t="shared" si="1"/>
        <v>40.61366806</v>
      </c>
      <c r="G40" s="34">
        <v>0.467</v>
      </c>
      <c r="H40" s="35">
        <v>0.0638</v>
      </c>
      <c r="I40" s="36">
        <v>0.006864</v>
      </c>
      <c r="J40" s="37">
        <f t="shared" si="2"/>
        <v>32.56624826</v>
      </c>
      <c r="K40" s="34">
        <v>0.3851</v>
      </c>
      <c r="L40" s="35">
        <v>1.138</v>
      </c>
      <c r="M40" s="36">
        <v>0.02776</v>
      </c>
      <c r="N40" s="37">
        <f t="shared" si="5"/>
        <v>26.85495119</v>
      </c>
      <c r="O40" s="34">
        <v>1.434</v>
      </c>
      <c r="P40" s="39">
        <v>0.001135</v>
      </c>
      <c r="Q40" s="34">
        <v>1.158</v>
      </c>
      <c r="R40" s="35">
        <v>0.09167</v>
      </c>
      <c r="S40" s="35">
        <v>99.43</v>
      </c>
      <c r="T40" s="35">
        <v>1.386</v>
      </c>
      <c r="U40" s="39">
        <v>0.08111</v>
      </c>
      <c r="V40" s="2"/>
      <c r="W40" s="2"/>
      <c r="X40" s="2"/>
      <c r="Y40" s="2"/>
      <c r="Z40" s="1"/>
    </row>
    <row r="41" ht="12.75" customHeight="1">
      <c r="A41" s="1"/>
      <c r="B41" s="33" t="s">
        <v>55</v>
      </c>
      <c r="C41" s="34">
        <v>0.5572</v>
      </c>
      <c r="D41" s="35">
        <v>0.9551</v>
      </c>
      <c r="E41" s="36">
        <v>0.04521</v>
      </c>
      <c r="F41" s="37">
        <f t="shared" si="1"/>
        <v>34.65174129</v>
      </c>
      <c r="G41" s="34">
        <v>1.051</v>
      </c>
      <c r="H41" s="35">
        <v>0.3401</v>
      </c>
      <c r="I41" s="36">
        <v>0.02196</v>
      </c>
      <c r="J41" s="37">
        <f t="shared" si="2"/>
        <v>65.36069652</v>
      </c>
      <c r="K41" s="34"/>
      <c r="L41" s="35"/>
      <c r="M41" s="36"/>
      <c r="N41" s="38"/>
      <c r="O41" s="34">
        <v>1.608</v>
      </c>
      <c r="P41" s="39">
        <v>0.01703</v>
      </c>
      <c r="Q41" s="34">
        <v>1.534</v>
      </c>
      <c r="R41" s="35">
        <v>0.02124</v>
      </c>
      <c r="S41" s="35">
        <v>88.5</v>
      </c>
      <c r="T41" s="35">
        <v>1.272</v>
      </c>
      <c r="U41" s="39">
        <v>0.1274</v>
      </c>
      <c r="V41" s="2"/>
      <c r="W41" s="2"/>
      <c r="X41" s="2"/>
      <c r="Y41" s="2"/>
      <c r="Z41" s="1"/>
    </row>
    <row r="42" ht="12.75" customHeight="1">
      <c r="A42" s="1"/>
      <c r="B42" s="33" t="s">
        <v>56</v>
      </c>
      <c r="C42" s="34">
        <v>0.4478</v>
      </c>
      <c r="D42" s="35">
        <v>1.104</v>
      </c>
      <c r="E42" s="36">
        <v>0.06351</v>
      </c>
      <c r="F42" s="37">
        <f t="shared" si="1"/>
        <v>35.09404389</v>
      </c>
      <c r="G42" s="34">
        <v>0.7103</v>
      </c>
      <c r="H42" s="35">
        <v>0.08566</v>
      </c>
      <c r="I42" s="36">
        <v>0.01144</v>
      </c>
      <c r="J42" s="37">
        <f t="shared" si="2"/>
        <v>55.6661442</v>
      </c>
      <c r="K42" s="34">
        <v>0.1179</v>
      </c>
      <c r="L42" s="35">
        <v>17.62</v>
      </c>
      <c r="M42" s="36">
        <v>0.03827</v>
      </c>
      <c r="N42" s="37">
        <f t="shared" ref="N42:N65" si="6">100*(K42/O42)</f>
        <v>9.239811912</v>
      </c>
      <c r="O42" s="34">
        <v>1.276</v>
      </c>
      <c r="P42" s="39">
        <v>0.01274</v>
      </c>
      <c r="Q42" s="34">
        <v>1.248</v>
      </c>
      <c r="R42" s="35">
        <v>0.07607</v>
      </c>
      <c r="S42" s="35">
        <v>99.64</v>
      </c>
      <c r="T42" s="35">
        <v>1.358</v>
      </c>
      <c r="U42" s="39">
        <v>0.08538</v>
      </c>
      <c r="V42" s="2"/>
      <c r="W42" s="2"/>
      <c r="X42" s="2"/>
      <c r="Y42" s="2"/>
      <c r="Z42" s="1"/>
    </row>
    <row r="43" ht="12.75" customHeight="1">
      <c r="A43" s="1"/>
      <c r="B43" s="33" t="s">
        <v>57</v>
      </c>
      <c r="C43" s="34">
        <v>0.5934</v>
      </c>
      <c r="D43" s="35">
        <v>0.9702</v>
      </c>
      <c r="E43" s="36">
        <v>0.05194</v>
      </c>
      <c r="F43" s="37">
        <f t="shared" si="1"/>
        <v>41.64210526</v>
      </c>
      <c r="G43" s="34">
        <v>0.4019</v>
      </c>
      <c r="H43" s="35">
        <v>0.05867</v>
      </c>
      <c r="I43" s="36">
        <v>0.006004</v>
      </c>
      <c r="J43" s="37">
        <f t="shared" si="2"/>
        <v>28.20350877</v>
      </c>
      <c r="K43" s="34">
        <v>0.4296</v>
      </c>
      <c r="L43" s="35">
        <v>0.5414</v>
      </c>
      <c r="M43" s="36">
        <v>0.0231</v>
      </c>
      <c r="N43" s="37">
        <f t="shared" si="6"/>
        <v>30.14736842</v>
      </c>
      <c r="O43" s="34">
        <v>1.425</v>
      </c>
      <c r="P43" s="39">
        <v>6.989E-4</v>
      </c>
      <c r="Q43" s="34">
        <v>1.299</v>
      </c>
      <c r="R43" s="35">
        <v>0.06437</v>
      </c>
      <c r="S43" s="35">
        <v>99.94</v>
      </c>
      <c r="T43" s="35">
        <v>1.275</v>
      </c>
      <c r="U43" s="39">
        <v>0.08293</v>
      </c>
      <c r="V43" s="2"/>
      <c r="W43" s="2"/>
      <c r="X43" s="2"/>
      <c r="Y43" s="2"/>
      <c r="Z43" s="1"/>
    </row>
    <row r="44" ht="12.75" customHeight="1">
      <c r="A44" s="1"/>
      <c r="B44" s="33" t="s">
        <v>58</v>
      </c>
      <c r="C44" s="34">
        <v>0.6367</v>
      </c>
      <c r="D44" s="35">
        <v>2.445</v>
      </c>
      <c r="E44" s="36">
        <v>0.08174</v>
      </c>
      <c r="F44" s="37">
        <f t="shared" si="1"/>
        <v>37.98926014</v>
      </c>
      <c r="G44" s="34">
        <v>0.8937</v>
      </c>
      <c r="H44" s="35">
        <v>0.1225</v>
      </c>
      <c r="I44" s="36">
        <v>0.01295</v>
      </c>
      <c r="J44" s="37">
        <f t="shared" si="2"/>
        <v>53.32338902</v>
      </c>
      <c r="K44" s="34">
        <v>0.1459</v>
      </c>
      <c r="L44" s="35">
        <v>0.3717</v>
      </c>
      <c r="M44" s="36">
        <v>0.02082</v>
      </c>
      <c r="N44" s="37">
        <f t="shared" si="6"/>
        <v>8.705250597</v>
      </c>
      <c r="O44" s="34">
        <v>1.676</v>
      </c>
      <c r="P44" s="39">
        <v>0.0124</v>
      </c>
      <c r="Q44" s="34">
        <v>1.285</v>
      </c>
      <c r="R44" s="35">
        <v>0.1351</v>
      </c>
      <c r="S44" s="35">
        <v>99.9</v>
      </c>
      <c r="T44" s="35">
        <v>1.187</v>
      </c>
      <c r="U44" s="39">
        <v>0.07639</v>
      </c>
      <c r="V44" s="2"/>
      <c r="W44" s="2"/>
      <c r="X44" s="2"/>
      <c r="Y44" s="2"/>
      <c r="Z44" s="1"/>
    </row>
    <row r="45" ht="12.75" customHeight="1">
      <c r="A45" s="1"/>
      <c r="B45" s="33" t="s">
        <v>59</v>
      </c>
      <c r="C45" s="34">
        <v>0.5225</v>
      </c>
      <c r="D45" s="35">
        <v>1.175</v>
      </c>
      <c r="E45" s="36">
        <v>0.05937</v>
      </c>
      <c r="F45" s="37">
        <f t="shared" si="1"/>
        <v>36.13416321</v>
      </c>
      <c r="G45" s="34">
        <v>0.5423</v>
      </c>
      <c r="H45" s="35">
        <v>0.1249</v>
      </c>
      <c r="I45" s="36">
        <v>0.01333</v>
      </c>
      <c r="J45" s="37">
        <f t="shared" si="2"/>
        <v>37.50345781</v>
      </c>
      <c r="K45" s="34">
        <v>0.3807</v>
      </c>
      <c r="L45" s="35">
        <v>0.5168</v>
      </c>
      <c r="M45" s="36">
        <v>0.02299</v>
      </c>
      <c r="N45" s="37">
        <f t="shared" si="6"/>
        <v>26.32780083</v>
      </c>
      <c r="O45" s="34">
        <v>1.446</v>
      </c>
      <c r="P45" s="39">
        <v>4.281E-4</v>
      </c>
      <c r="Q45" s="34">
        <v>1.336</v>
      </c>
      <c r="R45" s="35">
        <v>0.05442</v>
      </c>
      <c r="S45" s="35">
        <v>99.98</v>
      </c>
      <c r="T45" s="35">
        <v>1.304</v>
      </c>
      <c r="U45" s="39">
        <v>0.08717</v>
      </c>
      <c r="V45" s="2"/>
      <c r="W45" s="2"/>
      <c r="X45" s="2"/>
      <c r="Y45" s="2"/>
      <c r="Z45" s="1"/>
    </row>
    <row r="46" ht="12.75" customHeight="1">
      <c r="A46" s="1"/>
      <c r="B46" s="33" t="s">
        <v>60</v>
      </c>
      <c r="C46" s="34">
        <v>0.6192</v>
      </c>
      <c r="D46" s="35">
        <v>2.46</v>
      </c>
      <c r="E46" s="36">
        <v>0.0834</v>
      </c>
      <c r="F46" s="37">
        <f t="shared" si="1"/>
        <v>43.24022346</v>
      </c>
      <c r="G46" s="34">
        <v>0.6634</v>
      </c>
      <c r="H46" s="35">
        <v>0.1301</v>
      </c>
      <c r="I46" s="36">
        <v>0.01548</v>
      </c>
      <c r="J46" s="37">
        <f t="shared" si="2"/>
        <v>46.32681564</v>
      </c>
      <c r="K46" s="34">
        <v>0.1491</v>
      </c>
      <c r="L46" s="35">
        <v>0.2634</v>
      </c>
      <c r="M46" s="36">
        <v>0.02069</v>
      </c>
      <c r="N46" s="37">
        <f t="shared" si="6"/>
        <v>10.41201117</v>
      </c>
      <c r="O46" s="34">
        <v>1.432</v>
      </c>
      <c r="P46" s="39">
        <v>0.004336</v>
      </c>
      <c r="Q46" s="34">
        <v>1.395</v>
      </c>
      <c r="R46" s="35">
        <v>0.03822</v>
      </c>
      <c r="S46" s="35">
        <v>85.87</v>
      </c>
      <c r="T46" s="35">
        <v>1.091</v>
      </c>
      <c r="U46" s="39">
        <v>0.1032</v>
      </c>
      <c r="V46" s="2"/>
      <c r="W46" s="2"/>
      <c r="X46" s="2"/>
      <c r="Y46" s="2"/>
      <c r="Z46" s="1"/>
    </row>
    <row r="47" ht="12.75" customHeight="1">
      <c r="A47" s="1"/>
      <c r="B47" s="33" t="s">
        <v>61</v>
      </c>
      <c r="C47" s="34">
        <v>0.5604</v>
      </c>
      <c r="D47" s="35">
        <v>1.074</v>
      </c>
      <c r="E47" s="36">
        <v>0.05513</v>
      </c>
      <c r="F47" s="37">
        <f t="shared" si="1"/>
        <v>37.61073826</v>
      </c>
      <c r="G47" s="34">
        <v>0.7637</v>
      </c>
      <c r="H47" s="35">
        <v>0.1074</v>
      </c>
      <c r="I47" s="36">
        <v>0.0121</v>
      </c>
      <c r="J47" s="37">
        <f t="shared" si="2"/>
        <v>51.25503356</v>
      </c>
      <c r="K47" s="34">
        <v>0.166</v>
      </c>
      <c r="L47" s="35">
        <v>1.113</v>
      </c>
      <c r="M47" s="36">
        <v>0.02562</v>
      </c>
      <c r="N47" s="37">
        <f t="shared" si="6"/>
        <v>11.1409396</v>
      </c>
      <c r="O47" s="34">
        <v>1.49</v>
      </c>
      <c r="P47" s="39">
        <v>0.003425</v>
      </c>
      <c r="Q47" s="34">
        <v>1.434</v>
      </c>
      <c r="R47" s="45">
        <v>0.04782</v>
      </c>
      <c r="S47" s="35">
        <v>99.58</v>
      </c>
      <c r="T47" s="35">
        <v>1.305</v>
      </c>
      <c r="U47" s="39">
        <v>0.09433</v>
      </c>
      <c r="V47" s="2"/>
      <c r="W47" s="2"/>
      <c r="X47" s="2"/>
      <c r="Y47" s="2"/>
      <c r="Z47" s="1"/>
    </row>
    <row r="48" ht="12.75" customHeight="1">
      <c r="A48" s="1"/>
      <c r="B48" s="33" t="s">
        <v>62</v>
      </c>
      <c r="C48" s="34">
        <v>0.7803</v>
      </c>
      <c r="D48" s="35">
        <v>2.105</v>
      </c>
      <c r="E48" s="36">
        <v>0.06776</v>
      </c>
      <c r="F48" s="37">
        <f t="shared" si="1"/>
        <v>40.24239299</v>
      </c>
      <c r="G48" s="34">
        <v>1.054</v>
      </c>
      <c r="H48" s="35">
        <v>0.1368</v>
      </c>
      <c r="I48" s="36">
        <v>0.01297</v>
      </c>
      <c r="J48" s="37">
        <f t="shared" si="2"/>
        <v>54.35791645</v>
      </c>
      <c r="K48" s="34">
        <v>0.1048</v>
      </c>
      <c r="L48" s="35">
        <v>108.0</v>
      </c>
      <c r="M48" s="36">
        <v>0.042</v>
      </c>
      <c r="N48" s="37">
        <f t="shared" si="6"/>
        <v>5.40484786</v>
      </c>
      <c r="O48" s="34">
        <v>1.939</v>
      </c>
      <c r="P48" s="39">
        <v>0.002371</v>
      </c>
      <c r="Q48" s="34">
        <v>1.61</v>
      </c>
      <c r="R48" s="35">
        <v>0.08519</v>
      </c>
      <c r="S48" s="35">
        <v>99.96</v>
      </c>
      <c r="T48" s="35">
        <v>1.272</v>
      </c>
      <c r="U48" s="39">
        <v>0.1025</v>
      </c>
      <c r="V48" s="2"/>
      <c r="W48" s="2"/>
      <c r="X48" s="2"/>
      <c r="Y48" s="2"/>
      <c r="Z48" s="1"/>
    </row>
    <row r="49" ht="12.75" customHeight="1">
      <c r="A49" s="1"/>
      <c r="B49" s="33" t="s">
        <v>63</v>
      </c>
      <c r="C49" s="34">
        <v>0.7649</v>
      </c>
      <c r="D49" s="35">
        <v>7.043</v>
      </c>
      <c r="E49" s="36">
        <v>0.1323</v>
      </c>
      <c r="F49" s="37">
        <f t="shared" si="1"/>
        <v>48.90664962</v>
      </c>
      <c r="G49" s="34">
        <v>0.564</v>
      </c>
      <c r="H49" s="35">
        <v>0.09667</v>
      </c>
      <c r="I49" s="36">
        <v>0.01261</v>
      </c>
      <c r="J49" s="37">
        <f t="shared" si="2"/>
        <v>36.06138107</v>
      </c>
      <c r="K49" s="34">
        <v>0.235</v>
      </c>
      <c r="L49" s="35">
        <v>0.6378</v>
      </c>
      <c r="M49" s="36">
        <v>0.0255</v>
      </c>
      <c r="N49" s="37">
        <f t="shared" si="6"/>
        <v>15.02557545</v>
      </c>
      <c r="O49" s="34">
        <v>1.564</v>
      </c>
      <c r="P49" s="39">
        <v>5.896E-4</v>
      </c>
      <c r="Q49" s="34">
        <v>1.179</v>
      </c>
      <c r="R49" s="35">
        <v>0.06056</v>
      </c>
      <c r="S49" s="35">
        <v>89.76</v>
      </c>
      <c r="T49" s="35">
        <v>1.224</v>
      </c>
      <c r="U49" s="39">
        <v>0.08956</v>
      </c>
      <c r="V49" s="2"/>
      <c r="W49" s="2"/>
      <c r="X49" s="2"/>
      <c r="Y49" s="2"/>
      <c r="Z49" s="1"/>
    </row>
    <row r="50" ht="12.75" customHeight="1">
      <c r="A50" s="1"/>
      <c r="B50" s="33" t="s">
        <v>64</v>
      </c>
      <c r="C50" s="34">
        <v>0.4379</v>
      </c>
      <c r="D50" s="35">
        <v>1.154</v>
      </c>
      <c r="E50" s="36">
        <v>0.06315</v>
      </c>
      <c r="F50" s="37">
        <f t="shared" si="1"/>
        <v>31.89366351</v>
      </c>
      <c r="G50" s="34">
        <v>0.8809</v>
      </c>
      <c r="H50" s="35">
        <v>0.1468</v>
      </c>
      <c r="I50" s="36">
        <v>0.01543</v>
      </c>
      <c r="J50" s="37">
        <f t="shared" si="2"/>
        <v>64.1587764</v>
      </c>
      <c r="K50" s="34">
        <v>0.05404</v>
      </c>
      <c r="L50" s="35">
        <v>247.9</v>
      </c>
      <c r="M50" s="36">
        <v>0.04806</v>
      </c>
      <c r="N50" s="37">
        <f t="shared" si="6"/>
        <v>3.935906773</v>
      </c>
      <c r="O50" s="34">
        <v>1.373</v>
      </c>
      <c r="P50" s="39">
        <v>0.006994</v>
      </c>
      <c r="Q50" s="34">
        <v>1.281</v>
      </c>
      <c r="R50" s="35">
        <v>0.06967</v>
      </c>
      <c r="S50" s="35">
        <v>99.79</v>
      </c>
      <c r="T50" s="35">
        <v>1.303</v>
      </c>
      <c r="U50" s="39">
        <v>0.08384</v>
      </c>
      <c r="V50" s="2"/>
      <c r="W50" s="2"/>
      <c r="X50" s="2"/>
      <c r="Y50" s="2"/>
      <c r="Z50" s="1"/>
    </row>
    <row r="51" ht="12.75" customHeight="1">
      <c r="A51" s="1"/>
      <c r="B51" s="33" t="s">
        <v>65</v>
      </c>
      <c r="C51" s="34">
        <v>0.6693</v>
      </c>
      <c r="D51" s="35">
        <v>0.7556</v>
      </c>
      <c r="E51" s="36">
        <v>0.04123</v>
      </c>
      <c r="F51" s="37">
        <f t="shared" si="1"/>
        <v>45.2535497</v>
      </c>
      <c r="G51" s="34">
        <v>0.6872</v>
      </c>
      <c r="H51" s="35">
        <v>0.1233</v>
      </c>
      <c r="I51" s="36">
        <v>0.01363</v>
      </c>
      <c r="J51" s="37">
        <f t="shared" si="2"/>
        <v>46.46382691</v>
      </c>
      <c r="K51" s="34">
        <v>0.1225</v>
      </c>
      <c r="L51" s="35">
        <v>12.12</v>
      </c>
      <c r="M51" s="36">
        <v>0.0364</v>
      </c>
      <c r="N51" s="37">
        <f t="shared" si="6"/>
        <v>8.282623394</v>
      </c>
      <c r="O51" s="34">
        <v>1.479</v>
      </c>
      <c r="P51" s="39">
        <v>0.2101</v>
      </c>
      <c r="Q51" s="34">
        <v>1.274</v>
      </c>
      <c r="R51" s="35">
        <v>0.08789</v>
      </c>
      <c r="S51" s="35">
        <v>99.72</v>
      </c>
      <c r="T51" s="35">
        <v>1.343</v>
      </c>
      <c r="U51" s="39">
        <v>0.08603</v>
      </c>
      <c r="V51" s="2"/>
      <c r="W51" s="2"/>
      <c r="X51" s="2"/>
      <c r="Y51" s="2"/>
      <c r="Z51" s="1"/>
    </row>
    <row r="52" ht="12.75" customHeight="1">
      <c r="A52" s="1"/>
      <c r="B52" s="33" t="s">
        <v>66</v>
      </c>
      <c r="C52" s="34">
        <v>0.599</v>
      </c>
      <c r="D52" s="35">
        <v>2.489</v>
      </c>
      <c r="E52" s="36">
        <v>0.083</v>
      </c>
      <c r="F52" s="37">
        <f t="shared" si="1"/>
        <v>37.04390847</v>
      </c>
      <c r="G52" s="34">
        <v>0.9847</v>
      </c>
      <c r="H52" s="35">
        <v>0.2017</v>
      </c>
      <c r="I52" s="36">
        <v>0.01783</v>
      </c>
      <c r="J52" s="37">
        <f t="shared" si="2"/>
        <v>60.89672233</v>
      </c>
      <c r="K52" s="34">
        <v>0.03325</v>
      </c>
      <c r="L52" s="35">
        <v>398.6</v>
      </c>
      <c r="M52" s="36">
        <v>0.04886</v>
      </c>
      <c r="N52" s="37">
        <f t="shared" si="6"/>
        <v>2.056277056</v>
      </c>
      <c r="O52" s="34">
        <v>1.617</v>
      </c>
      <c r="P52" s="39">
        <v>0.007433</v>
      </c>
      <c r="Q52" s="34">
        <v>1.351</v>
      </c>
      <c r="R52" s="35">
        <v>0.06126</v>
      </c>
      <c r="S52" s="35">
        <v>99.84</v>
      </c>
      <c r="T52" s="35">
        <v>1.327</v>
      </c>
      <c r="U52" s="39">
        <v>0.08992</v>
      </c>
      <c r="V52" s="2"/>
      <c r="W52" s="2"/>
      <c r="X52" s="2"/>
      <c r="Y52" s="2"/>
      <c r="Z52" s="1"/>
    </row>
    <row r="53" ht="12.75" customHeight="1">
      <c r="A53" s="1"/>
      <c r="B53" s="33" t="s">
        <v>67</v>
      </c>
      <c r="C53" s="34">
        <v>0.609</v>
      </c>
      <c r="D53" s="35">
        <v>0.8991</v>
      </c>
      <c r="E53" s="36">
        <v>0.04923</v>
      </c>
      <c r="F53" s="37">
        <f t="shared" si="1"/>
        <v>41.42857143</v>
      </c>
      <c r="G53" s="34">
        <v>0.6071</v>
      </c>
      <c r="H53" s="35">
        <v>0.06432</v>
      </c>
      <c r="I53" s="36">
        <v>0.007865</v>
      </c>
      <c r="J53" s="37">
        <f t="shared" si="2"/>
        <v>41.29931973</v>
      </c>
      <c r="K53" s="34">
        <v>0.2543</v>
      </c>
      <c r="L53" s="35">
        <v>1.506</v>
      </c>
      <c r="M53" s="36">
        <v>0.02676</v>
      </c>
      <c r="N53" s="37">
        <f t="shared" si="6"/>
        <v>17.29931973</v>
      </c>
      <c r="O53" s="34">
        <v>1.47</v>
      </c>
      <c r="P53" s="39">
        <v>0.002579</v>
      </c>
      <c r="Q53" s="34">
        <v>1.243</v>
      </c>
      <c r="R53" s="35">
        <v>0.09286</v>
      </c>
      <c r="S53" s="35">
        <v>99.95</v>
      </c>
      <c r="T53" s="35">
        <v>1.189</v>
      </c>
      <c r="U53" s="39">
        <v>0.07394</v>
      </c>
      <c r="V53" s="2"/>
      <c r="W53" s="2"/>
      <c r="X53" s="2"/>
      <c r="Y53" s="2"/>
      <c r="Z53" s="1"/>
    </row>
    <row r="54" ht="12.75" customHeight="1">
      <c r="A54" s="1"/>
      <c r="B54" s="33" t="s">
        <v>68</v>
      </c>
      <c r="C54" s="34">
        <v>0.4613</v>
      </c>
      <c r="D54" s="35">
        <v>1.54</v>
      </c>
      <c r="E54" s="36">
        <v>0.07391</v>
      </c>
      <c r="F54" s="37">
        <f t="shared" si="1"/>
        <v>33.81964809</v>
      </c>
      <c r="G54" s="34">
        <v>0.81</v>
      </c>
      <c r="H54" s="35">
        <v>0.1228</v>
      </c>
      <c r="I54" s="36">
        <v>0.01398</v>
      </c>
      <c r="J54" s="37">
        <f t="shared" si="2"/>
        <v>59.38416422</v>
      </c>
      <c r="K54" s="34">
        <v>0.09224</v>
      </c>
      <c r="L54" s="35">
        <v>234.0</v>
      </c>
      <c r="M54" s="36">
        <v>0.05049</v>
      </c>
      <c r="N54" s="37">
        <f t="shared" si="6"/>
        <v>6.762463343</v>
      </c>
      <c r="O54" s="34">
        <v>1.364</v>
      </c>
      <c r="P54" s="39">
        <v>0.002892</v>
      </c>
      <c r="Q54" s="34">
        <v>1.097</v>
      </c>
      <c r="R54" s="35">
        <v>0.08683</v>
      </c>
      <c r="S54" s="35">
        <v>99.99</v>
      </c>
      <c r="T54" s="35">
        <v>1.473</v>
      </c>
      <c r="U54" s="39">
        <v>0.08081</v>
      </c>
      <c r="V54" s="2"/>
      <c r="W54" s="2"/>
      <c r="X54" s="2"/>
      <c r="Y54" s="2"/>
      <c r="Z54" s="1"/>
    </row>
    <row r="55" ht="12.75" customHeight="1">
      <c r="A55" s="1"/>
      <c r="B55" s="33" t="s">
        <v>69</v>
      </c>
      <c r="C55" s="34">
        <v>0.452</v>
      </c>
      <c r="D55" s="35">
        <v>0.599</v>
      </c>
      <c r="E55" s="36">
        <v>0.03972</v>
      </c>
      <c r="F55" s="37">
        <f t="shared" si="1"/>
        <v>32.33190272</v>
      </c>
      <c r="G55" s="34">
        <v>0.6288</v>
      </c>
      <c r="H55" s="35">
        <v>0.09658</v>
      </c>
      <c r="I55" s="36">
        <v>0.01079</v>
      </c>
      <c r="J55" s="37">
        <f t="shared" si="2"/>
        <v>44.97854077</v>
      </c>
      <c r="K55" s="34">
        <v>0.2276</v>
      </c>
      <c r="L55" s="35">
        <v>2.409</v>
      </c>
      <c r="M55" s="36">
        <v>0.03007</v>
      </c>
      <c r="N55" s="37">
        <f t="shared" si="6"/>
        <v>16.28040057</v>
      </c>
      <c r="O55" s="34">
        <v>1.398</v>
      </c>
      <c r="P55" s="39">
        <v>0.03489</v>
      </c>
      <c r="Q55" s="34">
        <v>1.193</v>
      </c>
      <c r="R55" s="35">
        <v>0.0977</v>
      </c>
      <c r="S55" s="35">
        <v>99.96</v>
      </c>
      <c r="T55" s="35">
        <v>1.361</v>
      </c>
      <c r="U55" s="39">
        <v>0.08123</v>
      </c>
      <c r="V55" s="2"/>
      <c r="W55" s="2"/>
      <c r="X55" s="2"/>
      <c r="Y55" s="2"/>
      <c r="Z55" s="1"/>
    </row>
    <row r="56" ht="12.75" customHeight="1">
      <c r="A56" s="1"/>
      <c r="B56" s="33" t="s">
        <v>70</v>
      </c>
      <c r="C56" s="46">
        <v>0.6334</v>
      </c>
      <c r="D56" s="47">
        <v>1.944</v>
      </c>
      <c r="E56" s="48">
        <v>0.0732</v>
      </c>
      <c r="F56" s="37">
        <f t="shared" si="1"/>
        <v>42.62449529</v>
      </c>
      <c r="G56" s="46">
        <v>0.5944</v>
      </c>
      <c r="H56" s="47">
        <v>0.09452</v>
      </c>
      <c r="I56" s="48">
        <v>0.01152</v>
      </c>
      <c r="J56" s="37">
        <f t="shared" si="2"/>
        <v>40</v>
      </c>
      <c r="K56" s="46">
        <v>0.2586</v>
      </c>
      <c r="L56" s="47">
        <v>0.6238</v>
      </c>
      <c r="M56" s="48">
        <v>0.024</v>
      </c>
      <c r="N56" s="37">
        <f t="shared" si="6"/>
        <v>17.40242261</v>
      </c>
      <c r="O56" s="46">
        <v>1.486</v>
      </c>
      <c r="P56" s="49">
        <v>0.004355</v>
      </c>
      <c r="Q56" s="46">
        <v>1.168</v>
      </c>
      <c r="R56" s="47">
        <v>0.07549</v>
      </c>
      <c r="S56" s="47">
        <v>99.76</v>
      </c>
      <c r="T56" s="47">
        <v>1.222</v>
      </c>
      <c r="U56" s="49">
        <v>0.07167</v>
      </c>
      <c r="V56" s="2"/>
      <c r="W56" s="2"/>
      <c r="X56" s="2"/>
      <c r="Y56" s="2"/>
      <c r="Z56" s="1"/>
    </row>
    <row r="57" ht="12.75" customHeight="1">
      <c r="A57" s="1"/>
      <c r="B57" s="33" t="s">
        <v>71</v>
      </c>
      <c r="C57" s="34">
        <v>0.04327</v>
      </c>
      <c r="D57" s="35">
        <v>0.7138</v>
      </c>
      <c r="E57" s="36">
        <v>0.04865</v>
      </c>
      <c r="F57" s="37">
        <f t="shared" si="1"/>
        <v>3.372564302</v>
      </c>
      <c r="G57" s="34">
        <v>0.4296</v>
      </c>
      <c r="H57" s="35">
        <v>0.106</v>
      </c>
      <c r="I57" s="36">
        <v>0.01242</v>
      </c>
      <c r="J57" s="37">
        <f t="shared" si="2"/>
        <v>33.48402182</v>
      </c>
      <c r="K57" s="34">
        <v>0.4166</v>
      </c>
      <c r="L57" s="35">
        <v>0.955</v>
      </c>
      <c r="M57" s="36">
        <v>0.02686</v>
      </c>
      <c r="N57" s="37">
        <f t="shared" si="6"/>
        <v>32.47077163</v>
      </c>
      <c r="O57" s="34">
        <v>1.283</v>
      </c>
      <c r="P57" s="39">
        <v>0.01089</v>
      </c>
      <c r="Q57" s="34">
        <v>1.145</v>
      </c>
      <c r="R57" s="35">
        <v>0.05233</v>
      </c>
      <c r="S57" s="35">
        <v>99.98</v>
      </c>
      <c r="T57" s="35">
        <v>1.4</v>
      </c>
      <c r="U57" s="39">
        <v>0.08018</v>
      </c>
      <c r="V57" s="2"/>
      <c r="W57" s="2"/>
      <c r="X57" s="2"/>
      <c r="Y57" s="2"/>
      <c r="Z57" s="1"/>
    </row>
    <row r="58" ht="12.75" customHeight="1">
      <c r="A58" s="1"/>
      <c r="B58" s="33" t="s">
        <v>72</v>
      </c>
      <c r="C58" s="50">
        <v>0.359</v>
      </c>
      <c r="D58" s="51">
        <v>0.6827</v>
      </c>
      <c r="E58" s="52">
        <v>0.04726</v>
      </c>
      <c r="F58" s="37">
        <f t="shared" si="1"/>
        <v>26.57290896</v>
      </c>
      <c r="G58" s="50">
        <v>0.9392</v>
      </c>
      <c r="H58" s="51">
        <v>0.1969</v>
      </c>
      <c r="I58" s="52">
        <v>0.01751</v>
      </c>
      <c r="J58" s="37">
        <f t="shared" si="2"/>
        <v>69.51887491</v>
      </c>
      <c r="K58" s="50">
        <v>0.05244</v>
      </c>
      <c r="L58" s="51">
        <v>598.7</v>
      </c>
      <c r="M58" s="52">
        <v>0.05234</v>
      </c>
      <c r="N58" s="37">
        <f t="shared" si="6"/>
        <v>3.881569208</v>
      </c>
      <c r="O58" s="50">
        <v>1.351</v>
      </c>
      <c r="P58" s="53">
        <v>0.03641</v>
      </c>
      <c r="Q58" s="50">
        <v>1.125</v>
      </c>
      <c r="R58" s="51">
        <v>0.09104</v>
      </c>
      <c r="S58" s="51">
        <v>99.96</v>
      </c>
      <c r="T58" s="51">
        <v>1.305</v>
      </c>
      <c r="U58" s="53">
        <v>0.07345</v>
      </c>
      <c r="V58" s="2"/>
      <c r="W58" s="2"/>
      <c r="X58" s="2"/>
      <c r="Y58" s="2"/>
      <c r="Z58" s="1"/>
    </row>
    <row r="59" ht="12.75" customHeight="1">
      <c r="A59" s="1"/>
      <c r="B59" s="33">
        <v>190.0</v>
      </c>
      <c r="C59" s="34">
        <v>0.4501</v>
      </c>
      <c r="D59" s="35">
        <v>0.6587</v>
      </c>
      <c r="E59" s="36">
        <v>0.04595</v>
      </c>
      <c r="F59" s="37">
        <f t="shared" si="1"/>
        <v>33.26681449</v>
      </c>
      <c r="G59" s="34">
        <v>0.7783</v>
      </c>
      <c r="H59" s="35">
        <v>0.1003</v>
      </c>
      <c r="I59" s="36">
        <v>0.01193</v>
      </c>
      <c r="J59" s="37">
        <f t="shared" si="2"/>
        <v>57.52402069</v>
      </c>
      <c r="K59" s="34">
        <v>0.125</v>
      </c>
      <c r="L59" s="35">
        <v>9.688</v>
      </c>
      <c r="M59" s="36">
        <v>0.03437</v>
      </c>
      <c r="N59" s="37">
        <f t="shared" si="6"/>
        <v>9.238728751</v>
      </c>
      <c r="O59" s="34">
        <v>1.353</v>
      </c>
      <c r="P59" s="39">
        <v>0.01129</v>
      </c>
      <c r="Q59" s="34">
        <v>1.125</v>
      </c>
      <c r="R59" s="35">
        <v>0.1067</v>
      </c>
      <c r="S59" s="35">
        <v>99.97</v>
      </c>
      <c r="T59" s="35">
        <v>1.154</v>
      </c>
      <c r="U59" s="39">
        <v>0.06493</v>
      </c>
      <c r="V59" s="2"/>
      <c r="W59" s="2"/>
      <c r="X59" s="2"/>
      <c r="Y59" s="2"/>
      <c r="Z59" s="1"/>
    </row>
    <row r="60" ht="12.75" customHeight="1">
      <c r="A60" s="1"/>
      <c r="B60" s="33">
        <v>200.0</v>
      </c>
      <c r="C60" s="34">
        <v>0.6331</v>
      </c>
      <c r="D60" s="35">
        <v>1.485</v>
      </c>
      <c r="E60" s="36">
        <v>0.06245</v>
      </c>
      <c r="F60" s="37">
        <f t="shared" si="1"/>
        <v>45.51401869</v>
      </c>
      <c r="G60" s="34">
        <v>0.6856</v>
      </c>
      <c r="H60" s="35">
        <v>0.1367</v>
      </c>
      <c r="I60" s="36">
        <v>0.01615</v>
      </c>
      <c r="J60" s="37">
        <f t="shared" si="2"/>
        <v>49.28828181</v>
      </c>
      <c r="K60" s="34">
        <v>0.017199</v>
      </c>
      <c r="L60" s="35">
        <v>7.951</v>
      </c>
      <c r="M60" s="36">
        <v>0.03453</v>
      </c>
      <c r="N60" s="37">
        <f t="shared" si="6"/>
        <v>1.236448598</v>
      </c>
      <c r="O60" s="34">
        <v>1.391</v>
      </c>
      <c r="P60" s="39">
        <v>0.6331</v>
      </c>
      <c r="Q60" s="34">
        <v>1.192</v>
      </c>
      <c r="R60" s="35">
        <v>0.05757</v>
      </c>
      <c r="S60" s="35">
        <v>95.95</v>
      </c>
      <c r="T60" s="35">
        <v>1.193</v>
      </c>
      <c r="U60" s="39">
        <v>0.07724</v>
      </c>
      <c r="V60" s="2"/>
      <c r="W60" s="2"/>
      <c r="X60" s="2"/>
      <c r="Y60" s="2"/>
      <c r="Z60" s="1"/>
    </row>
    <row r="61" ht="12.75" customHeight="1">
      <c r="A61" s="1"/>
      <c r="B61" s="33">
        <v>210.0</v>
      </c>
      <c r="C61" s="34">
        <v>0.6389</v>
      </c>
      <c r="D61" s="35">
        <v>2.535</v>
      </c>
      <c r="E61" s="36">
        <v>0.08339</v>
      </c>
      <c r="F61" s="37">
        <f t="shared" si="1"/>
        <v>43.94085282</v>
      </c>
      <c r="G61" s="34">
        <v>0.7535</v>
      </c>
      <c r="H61" s="35">
        <v>0.1355</v>
      </c>
      <c r="I61" s="36">
        <v>0.01589</v>
      </c>
      <c r="J61" s="37">
        <f t="shared" si="2"/>
        <v>51.82255846</v>
      </c>
      <c r="K61" s="34">
        <v>0.06125</v>
      </c>
      <c r="L61" s="35">
        <v>20.95</v>
      </c>
      <c r="M61" s="36">
        <v>0.03887</v>
      </c>
      <c r="N61" s="37">
        <f t="shared" si="6"/>
        <v>4.212517194</v>
      </c>
      <c r="O61" s="34">
        <v>1.454</v>
      </c>
      <c r="P61" s="39">
        <v>0.005584</v>
      </c>
      <c r="Q61" s="34">
        <v>1.133</v>
      </c>
      <c r="R61" s="35">
        <v>0.07095</v>
      </c>
      <c r="S61" s="35">
        <v>99.83</v>
      </c>
      <c r="T61" s="35">
        <v>1.285</v>
      </c>
      <c r="U61" s="39">
        <v>0.07302</v>
      </c>
      <c r="V61" s="2"/>
      <c r="W61" s="2"/>
      <c r="X61" s="2"/>
      <c r="Y61" s="2"/>
      <c r="Z61" s="1"/>
    </row>
    <row r="62" ht="12.75" customHeight="1">
      <c r="A62" s="1"/>
      <c r="B62" s="33">
        <v>220.0</v>
      </c>
      <c r="C62" s="34">
        <v>0.3329</v>
      </c>
      <c r="D62" s="35">
        <v>1.024</v>
      </c>
      <c r="E62" s="36">
        <v>0.06822</v>
      </c>
      <c r="F62" s="37">
        <f t="shared" si="1"/>
        <v>26.17138365</v>
      </c>
      <c r="G62" s="34">
        <v>0.8432</v>
      </c>
      <c r="H62" s="35">
        <v>0.112</v>
      </c>
      <c r="I62" s="36">
        <v>0.01287</v>
      </c>
      <c r="J62" s="37">
        <f t="shared" si="2"/>
        <v>66.28930818</v>
      </c>
      <c r="K62" s="34">
        <v>0.09555</v>
      </c>
      <c r="L62" s="35">
        <v>28.51</v>
      </c>
      <c r="M62" s="36">
        <v>0.04112</v>
      </c>
      <c r="N62" s="37">
        <f t="shared" si="6"/>
        <v>7.511792453</v>
      </c>
      <c r="O62" s="34">
        <v>1.272</v>
      </c>
      <c r="P62" s="39">
        <v>0.002784</v>
      </c>
      <c r="Q62" s="34">
        <v>1.088</v>
      </c>
      <c r="R62" s="35">
        <v>0.1013</v>
      </c>
      <c r="S62" s="35">
        <v>99.8</v>
      </c>
      <c r="T62" s="35">
        <v>1.381</v>
      </c>
      <c r="U62" s="39">
        <v>0.07542</v>
      </c>
      <c r="V62" s="2"/>
      <c r="W62" s="2"/>
      <c r="X62" s="2"/>
      <c r="Y62" s="2"/>
      <c r="Z62" s="1"/>
    </row>
    <row r="63" ht="12.75" customHeight="1">
      <c r="A63" s="1"/>
      <c r="B63" s="33">
        <v>230.0</v>
      </c>
      <c r="C63" s="34">
        <v>0.4028</v>
      </c>
      <c r="D63" s="35">
        <v>1.089</v>
      </c>
      <c r="E63" s="36">
        <v>0.06529</v>
      </c>
      <c r="F63" s="37">
        <f t="shared" si="1"/>
        <v>29.23076923</v>
      </c>
      <c r="G63" s="34">
        <v>0.8773</v>
      </c>
      <c r="H63" s="35">
        <v>0.09801</v>
      </c>
      <c r="I63" s="36">
        <v>0.06529</v>
      </c>
      <c r="J63" s="37">
        <f t="shared" si="2"/>
        <v>63.66473149</v>
      </c>
      <c r="K63" s="34">
        <v>0.09758</v>
      </c>
      <c r="L63" s="35">
        <v>31.56</v>
      </c>
      <c r="M63" s="36">
        <v>0.04028</v>
      </c>
      <c r="N63" s="37">
        <f t="shared" si="6"/>
        <v>7.081277213</v>
      </c>
      <c r="O63" s="34">
        <v>1.378</v>
      </c>
      <c r="P63" s="39">
        <v>0.004616</v>
      </c>
      <c r="Q63" s="34">
        <v>1.161</v>
      </c>
      <c r="R63" s="35">
        <v>0.1068</v>
      </c>
      <c r="S63" s="35">
        <v>99.31</v>
      </c>
      <c r="T63" s="35">
        <v>1.271</v>
      </c>
      <c r="U63" s="39">
        <v>0.0748</v>
      </c>
      <c r="V63" s="2"/>
      <c r="W63" s="2"/>
      <c r="X63" s="2"/>
      <c r="Y63" s="2"/>
      <c r="Z63" s="1"/>
    </row>
    <row r="64" ht="12.75" customHeight="1">
      <c r="A64" s="1"/>
      <c r="B64" s="33">
        <v>240.0</v>
      </c>
      <c r="C64" s="34">
        <v>0.5181</v>
      </c>
      <c r="D64" s="35">
        <v>1.342</v>
      </c>
      <c r="E64" s="36">
        <v>0.06447</v>
      </c>
      <c r="F64" s="37">
        <f t="shared" si="1"/>
        <v>38.26440177</v>
      </c>
      <c r="G64" s="34">
        <v>0.7704</v>
      </c>
      <c r="H64" s="35">
        <v>0.1368</v>
      </c>
      <c r="I64" s="36">
        <v>0.01559</v>
      </c>
      <c r="J64" s="37">
        <f t="shared" si="2"/>
        <v>56.89807976</v>
      </c>
      <c r="K64" s="34">
        <v>0.06535</v>
      </c>
      <c r="L64" s="35">
        <v>23.68</v>
      </c>
      <c r="M64" s="36">
        <v>0.03891</v>
      </c>
      <c r="N64" s="37">
        <f t="shared" si="6"/>
        <v>4.826440177</v>
      </c>
      <c r="O64" s="34">
        <v>1.354</v>
      </c>
      <c r="P64" s="39">
        <v>0.007964</v>
      </c>
      <c r="Q64" s="34">
        <v>1.255</v>
      </c>
      <c r="R64" s="35">
        <v>0.07054</v>
      </c>
      <c r="S64" s="35">
        <v>94.42</v>
      </c>
      <c r="T64" s="35">
        <v>1.182</v>
      </c>
      <c r="U64" s="39">
        <v>0.08317</v>
      </c>
      <c r="V64" s="2"/>
      <c r="W64" s="2"/>
      <c r="X64" s="2"/>
      <c r="Y64" s="2"/>
      <c r="Z64" s="1"/>
    </row>
    <row r="65" ht="12.75" customHeight="1">
      <c r="A65" s="1"/>
      <c r="B65" s="54">
        <v>250.0</v>
      </c>
      <c r="C65" s="46">
        <v>0.3687</v>
      </c>
      <c r="D65" s="47">
        <v>0.8125</v>
      </c>
      <c r="E65" s="48">
        <v>0.055</v>
      </c>
      <c r="F65" s="55">
        <f t="shared" si="1"/>
        <v>29.03149606</v>
      </c>
      <c r="G65" s="46">
        <v>0.8399</v>
      </c>
      <c r="H65" s="47">
        <v>0.1502</v>
      </c>
      <c r="I65" s="48">
        <v>0.01592</v>
      </c>
      <c r="J65" s="55">
        <f t="shared" si="2"/>
        <v>66.13385827</v>
      </c>
      <c r="K65" s="46">
        <v>0.06141</v>
      </c>
      <c r="L65" s="47">
        <v>21.47</v>
      </c>
      <c r="M65" s="48">
        <v>0.03859</v>
      </c>
      <c r="N65" s="55">
        <f t="shared" si="6"/>
        <v>4.835433071</v>
      </c>
      <c r="O65" s="46">
        <v>1.27</v>
      </c>
      <c r="P65" s="49">
        <v>0.005541</v>
      </c>
      <c r="Q65" s="46">
        <v>1.223</v>
      </c>
      <c r="R65" s="47">
        <v>0.05017</v>
      </c>
      <c r="S65" s="47">
        <v>99.72</v>
      </c>
      <c r="T65" s="47">
        <v>1.316</v>
      </c>
      <c r="U65" s="49">
        <v>0.08095</v>
      </c>
      <c r="V65" s="2"/>
      <c r="W65" s="2"/>
      <c r="X65" s="2"/>
      <c r="Y65" s="2"/>
      <c r="Z65" s="1"/>
    </row>
    <row r="66" ht="12.75" customHeight="1">
      <c r="A66" s="1"/>
      <c r="B66" s="56">
        <v>270.0</v>
      </c>
      <c r="C66" s="57">
        <v>0.3619</v>
      </c>
      <c r="D66" s="58">
        <v>2.582</v>
      </c>
      <c r="E66" s="59">
        <v>0.1085</v>
      </c>
      <c r="F66" s="60">
        <f t="shared" si="1"/>
        <v>29.81054366</v>
      </c>
      <c r="G66" s="57">
        <v>0.852</v>
      </c>
      <c r="H66" s="58">
        <v>0.1957</v>
      </c>
      <c r="I66" s="58">
        <v>0.02013</v>
      </c>
      <c r="J66" s="61">
        <f t="shared" si="2"/>
        <v>70.18121911</v>
      </c>
      <c r="K66" s="62"/>
      <c r="L66" s="63"/>
      <c r="M66" s="63"/>
      <c r="N66" s="61"/>
      <c r="O66" s="57">
        <v>1.214</v>
      </c>
      <c r="P66" s="64">
        <v>0.01532</v>
      </c>
      <c r="Q66" s="57">
        <v>1.103</v>
      </c>
      <c r="R66" s="58">
        <v>0.06419</v>
      </c>
      <c r="S66" s="58">
        <v>84.11</v>
      </c>
      <c r="T66" s="58">
        <v>1.011</v>
      </c>
      <c r="U66" s="64">
        <v>0.07886</v>
      </c>
      <c r="V66" s="2"/>
      <c r="W66" s="2"/>
      <c r="X66" s="2"/>
      <c r="Y66" s="2"/>
      <c r="Z66" s="1"/>
    </row>
    <row r="67" ht="12.75" customHeight="1">
      <c r="A67" s="1"/>
      <c r="B67" s="1"/>
      <c r="C67" s="1"/>
      <c r="D67" s="1"/>
      <c r="E67" s="65" t="s">
        <v>73</v>
      </c>
      <c r="F67" s="66">
        <f>MAX(F35:F66)</f>
        <v>48.90664962</v>
      </c>
      <c r="G67" s="1"/>
      <c r="H67" s="1"/>
      <c r="I67" s="65" t="s">
        <v>73</v>
      </c>
      <c r="J67" s="66">
        <f>MAX(J35:J66)</f>
        <v>72.9036729</v>
      </c>
      <c r="K67" s="1"/>
      <c r="L67" s="1"/>
      <c r="M67" s="65" t="s">
        <v>73</v>
      </c>
      <c r="N67" s="66">
        <f>MAX(N35:N66)</f>
        <v>32.47077163</v>
      </c>
      <c r="O67" s="1"/>
      <c r="P67" s="1"/>
      <c r="Q67" s="1"/>
      <c r="R67" s="1"/>
      <c r="S67" s="1"/>
      <c r="T67" s="1"/>
      <c r="U67" s="1"/>
      <c r="V67" s="2"/>
      <c r="W67" s="2"/>
      <c r="X67" s="2"/>
      <c r="Y67" s="1"/>
      <c r="Z67" s="1"/>
    </row>
    <row r="68" ht="12.75" customHeight="1">
      <c r="A68" s="1"/>
      <c r="B68" s="1"/>
      <c r="C68" s="1"/>
      <c r="D68" s="1"/>
      <c r="E68" s="65" t="s">
        <v>74</v>
      </c>
      <c r="F68" s="66">
        <f>MIN(F35:F66)</f>
        <v>3.372564302</v>
      </c>
      <c r="G68" s="1"/>
      <c r="H68" s="1"/>
      <c r="I68" s="65" t="s">
        <v>74</v>
      </c>
      <c r="J68" s="66">
        <f>MIN(J35:J66)</f>
        <v>28.20350877</v>
      </c>
      <c r="K68" s="1"/>
      <c r="L68" s="1"/>
      <c r="M68" s="65" t="s">
        <v>74</v>
      </c>
      <c r="N68" s="66">
        <f>MIN(N35:N66)</f>
        <v>1.236448598</v>
      </c>
      <c r="O68" s="1"/>
      <c r="P68" s="1"/>
      <c r="Q68" s="1"/>
      <c r="R68" s="1"/>
      <c r="S68" s="1"/>
      <c r="T68" s="1"/>
      <c r="U68" s="1"/>
      <c r="V68" s="2"/>
      <c r="W68" s="2"/>
      <c r="X68" s="2"/>
      <c r="Y68" s="1"/>
      <c r="Z68" s="1"/>
    </row>
    <row r="69" ht="12.75" customHeight="1">
      <c r="A69" s="1"/>
      <c r="B69" s="1"/>
      <c r="C69" s="1"/>
      <c r="D69" s="1"/>
      <c r="E69" s="65" t="s">
        <v>75</v>
      </c>
      <c r="F69" s="66">
        <f>AVERAGE(F35:F66)</f>
        <v>35.90892288</v>
      </c>
      <c r="G69" s="1"/>
      <c r="H69" s="1"/>
      <c r="I69" s="65" t="s">
        <v>75</v>
      </c>
      <c r="J69" s="66">
        <f>AVERAGE(J35:J66)</f>
        <v>52.03197542</v>
      </c>
      <c r="K69" s="1"/>
      <c r="L69" s="1"/>
      <c r="M69" s="65" t="s">
        <v>75</v>
      </c>
      <c r="N69" s="66">
        <f>AVERAGE(N35:N66)</f>
        <v>11.40207146</v>
      </c>
      <c r="O69" s="1"/>
      <c r="P69" s="1"/>
      <c r="Q69" s="1"/>
      <c r="R69" s="1"/>
      <c r="S69" s="1"/>
      <c r="T69" s="1"/>
      <c r="U69" s="1"/>
      <c r="V69" s="2"/>
      <c r="W69" s="2"/>
      <c r="X69" s="2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2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X71" s="2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X72" s="2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X73" s="2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X74" s="2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X75" s="2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X76" s="2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X77" s="2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X78" s="2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X79" s="2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X80" s="2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X81" s="2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X82" s="2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X83" s="2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X84" s="2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X85" s="2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X86" s="2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X87" s="2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X88" s="2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X89" s="2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X90" s="2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X91" s="2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X92" s="2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X93" s="2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X94" s="2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X95" s="2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X96" s="2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X97" s="2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X98" s="2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X99" s="2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X100" s="2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X101" s="2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X102" s="2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X103" s="2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X104" s="2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X105" s="2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X106" s="2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X107" s="2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X108" s="2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X109" s="2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X110" s="2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X111" s="2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X112" s="2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X113" s="2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X114" s="2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X115" s="2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X116" s="2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X117" s="2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X118" s="2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X119" s="2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X120" s="2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X121" s="2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X122" s="2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X123" s="2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X124" s="2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X125" s="2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X126" s="2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X127" s="2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X128" s="2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X129" s="2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X130" s="2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X131" s="2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X132" s="2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X133" s="2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X134" s="2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X135" s="2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X136" s="2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X137" s="2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X138" s="2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X139" s="2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X140" s="2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X141" s="2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X142" s="2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X143" s="2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X144" s="2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X145" s="2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X146" s="2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X147" s="2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X148" s="2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X149" s="2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X150" s="2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X151" s="2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X152" s="2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X153" s="2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X154" s="2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X155" s="2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X156" s="2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X157" s="2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X158" s="2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X159" s="2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X160" s="2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X161" s="2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X162" s="2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X163" s="2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X164" s="2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X165" s="2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X166" s="2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X167" s="2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X168" s="2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X169" s="2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X170" s="2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X171" s="2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X172" s="2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X173" s="2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X174" s="2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X175" s="2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X176" s="2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X177" s="2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X178" s="2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X179" s="2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X180" s="2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X181" s="2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X182" s="2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X183" s="2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X184" s="2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X185" s="2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X186" s="2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X187" s="2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X188" s="2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X189" s="2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X190" s="2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X191" s="2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X192" s="2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X193" s="2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X194" s="2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X195" s="2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X196" s="2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X197" s="2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X198" s="2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X199" s="2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X200" s="2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X201" s="2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X202" s="2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X203" s="2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X204" s="2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X205" s="2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X206" s="2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X207" s="2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X208" s="2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X209" s="2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X210" s="2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X211" s="2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X212" s="2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X213" s="2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X214" s="2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X215" s="2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X216" s="2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X217" s="2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X218" s="2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X219" s="2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X220" s="2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X221" s="2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X222" s="2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X223" s="2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X224" s="2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X225" s="2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X226" s="2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X227" s="2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X228" s="2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X229" s="2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X230" s="2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X231" s="2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X232" s="2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X233" s="2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X234" s="2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X235" s="2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X236" s="2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X237" s="2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X238" s="2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X239" s="2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X240" s="2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X241" s="2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X242" s="2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X243" s="2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X244" s="2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X245" s="2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X246" s="2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X247" s="2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X248" s="2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X249" s="2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X250" s="2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X251" s="2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X252" s="2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X253" s="2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X254" s="2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X255" s="2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X256" s="2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X257" s="2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X258" s="2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X259" s="2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X260" s="2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X261" s="2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X262" s="2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X263" s="2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X264" s="2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X265" s="2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X266" s="2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X267" s="2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X268" s="2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X269" s="2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X270" s="2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X271" s="2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X272" s="2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X273" s="2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X274" s="2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X275" s="2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X276" s="2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X277" s="2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X278" s="2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X279" s="2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X280" s="2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X281" s="2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X282" s="2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X283" s="2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X284" s="2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X285" s="2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X286" s="2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X287" s="2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X288" s="2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X289" s="2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X290" s="2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X291" s="2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X292" s="2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X293" s="2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X294" s="2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X295" s="2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X296" s="2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X297" s="2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X298" s="2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X299" s="2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X300" s="2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X301" s="2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X302" s="2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X303" s="2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X304" s="2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X305" s="2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X306" s="2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X307" s="2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X308" s="2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X309" s="2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X310" s="2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X311" s="2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X312" s="2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X313" s="2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X314" s="2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X315" s="2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X316" s="2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X317" s="2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X318" s="2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X319" s="2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X320" s="2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X321" s="2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X322" s="2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X323" s="2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X324" s="2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X325" s="2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X326" s="2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X327" s="2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X328" s="2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X329" s="2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X330" s="2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X331" s="2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X332" s="2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X333" s="2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X334" s="2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X335" s="2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X336" s="2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X337" s="2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X338" s="2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X339" s="2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X340" s="2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X341" s="2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X342" s="2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X343" s="2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X344" s="2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X345" s="2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X346" s="2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X347" s="2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X348" s="2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X349" s="2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X350" s="2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X351" s="2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X352" s="2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X353" s="2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X354" s="2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X355" s="2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X356" s="2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X357" s="2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X358" s="2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X359" s="2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X360" s="2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X361" s="2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X362" s="2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X363" s="2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X364" s="2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X365" s="2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X366" s="2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X367" s="2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X368" s="2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X369" s="2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X370" s="2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X371" s="2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X372" s="2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X373" s="2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X374" s="2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X375" s="2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X376" s="2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X377" s="2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X378" s="2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X379" s="2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X380" s="2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X381" s="2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X382" s="2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X383" s="2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X384" s="2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X385" s="2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X386" s="2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X387" s="2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X388" s="2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X389" s="2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X390" s="2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X391" s="2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X392" s="2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X393" s="2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X394" s="2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X395" s="2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X396" s="2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X397" s="2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X398" s="2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X399" s="2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X400" s="2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X401" s="2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X402" s="2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X403" s="2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X404" s="2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X405" s="2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X406" s="2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X407" s="2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X408" s="2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X409" s="2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X410" s="2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X411" s="2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X412" s="2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X413" s="2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X414" s="2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X415" s="2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X416" s="2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X417" s="2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X418" s="2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X419" s="2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X420" s="2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X421" s="2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X422" s="2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X423" s="2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X424" s="2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X425" s="2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X426" s="2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X427" s="2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X428" s="2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X429" s="2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X430" s="2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X431" s="2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X432" s="2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X433" s="2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X434" s="2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X435" s="2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X436" s="2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X437" s="2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X438" s="2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X439" s="2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X440" s="2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X441" s="2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X442" s="2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X443" s="2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X444" s="2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X445" s="2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X446" s="2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X447" s="2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X448" s="2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X449" s="2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X450" s="2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X451" s="2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X452" s="2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X453" s="2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X454" s="2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X455" s="2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X456" s="2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X457" s="2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X458" s="2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X459" s="2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X460" s="2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X461" s="2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X462" s="2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X463" s="2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X464" s="2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X465" s="2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X466" s="2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X467" s="2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X468" s="2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X469" s="2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X470" s="2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X471" s="2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X472" s="2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X473" s="2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X474" s="2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X475" s="2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X476" s="2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X477" s="2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X478" s="2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X479" s="2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X480" s="2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X481" s="2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X482" s="2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X483" s="2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X484" s="2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X485" s="2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X486" s="2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X487" s="2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X488" s="2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X489" s="2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X490" s="2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X491" s="2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X492" s="2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X493" s="2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X494" s="2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X495" s="2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X496" s="2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X497" s="2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X498" s="2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X499" s="2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X500" s="2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X501" s="2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X502" s="2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X503" s="2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X504" s="2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X505" s="2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X506" s="2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X507" s="2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X508" s="2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X509" s="2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X510" s="2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X511" s="2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X512" s="2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X513" s="2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X514" s="2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X515" s="2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X516" s="2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X517" s="2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X518" s="2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X519" s="2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X520" s="2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X521" s="2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X522" s="2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X523" s="2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X524" s="2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X525" s="2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X526" s="2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X527" s="2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X528" s="2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X529" s="2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X530" s="2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X531" s="2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X532" s="2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X533" s="2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X534" s="2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X535" s="2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X536" s="2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X537" s="2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X538" s="2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X539" s="2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X540" s="2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X541" s="2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X542" s="2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X543" s="2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X544" s="2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X545" s="2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X546" s="2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X547" s="2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X548" s="2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X549" s="2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X550" s="2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X551" s="2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X552" s="2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X553" s="2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X554" s="2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X555" s="2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X556" s="2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X557" s="2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X558" s="2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X559" s="2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X560" s="2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X561" s="2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X562" s="2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X563" s="2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X564" s="2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X565" s="2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X566" s="2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X567" s="2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X568" s="2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X569" s="2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X570" s="2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X571" s="2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X572" s="2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X573" s="2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X574" s="2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X575" s="2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X576" s="2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X577" s="2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X578" s="2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X579" s="2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X580" s="2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X581" s="2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X582" s="2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X583" s="2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X584" s="2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X585" s="2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X586" s="2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X587" s="2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X588" s="2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X589" s="2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X590" s="2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X591" s="2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X592" s="2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X593" s="2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X594" s="2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X595" s="2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X596" s="2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X597" s="2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X598" s="2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X599" s="2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X600" s="2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X601" s="2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X602" s="2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X603" s="2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X604" s="2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X605" s="2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X606" s="2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X607" s="2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X608" s="2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X609" s="2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X610" s="2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X611" s="2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X612" s="2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X613" s="2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X614" s="2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X615" s="2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X616" s="2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X617" s="2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X618" s="2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X619" s="2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X620" s="2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X621" s="2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X622" s="2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X623" s="2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X624" s="2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X625" s="2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X626" s="2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X627" s="2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X628" s="2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X629" s="2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X630" s="2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X631" s="2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X632" s="2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X633" s="2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X634" s="2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X635" s="2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X636" s="2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X637" s="2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X638" s="2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X639" s="2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X640" s="2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X641" s="2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X642" s="2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X643" s="2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X644" s="2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X645" s="2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X646" s="2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X647" s="2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X648" s="2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X649" s="2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X650" s="2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X651" s="2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X652" s="2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X653" s="2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X654" s="2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X655" s="2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X656" s="2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X657" s="2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X658" s="2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X659" s="2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X660" s="2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X661" s="2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X662" s="2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X663" s="2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X664" s="2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X665" s="2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X666" s="2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X667" s="2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X668" s="2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X669" s="2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X670" s="2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X671" s="2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X672" s="2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X673" s="2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X674" s="2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X675" s="2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X676" s="2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X677" s="2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X678" s="2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X679" s="2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X680" s="2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X681" s="2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X682" s="2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X683" s="2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X684" s="2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X685" s="2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X686" s="2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X687" s="2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X688" s="2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X689" s="2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X690" s="2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X691" s="2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X692" s="2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X693" s="2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X694" s="2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X695" s="2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X696" s="2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X697" s="2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X698" s="2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X699" s="2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X700" s="2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X701" s="2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X702" s="2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X703" s="2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X704" s="2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X705" s="2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X706" s="2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X707" s="2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X708" s="2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X709" s="2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X710" s="2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X711" s="2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X712" s="2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X713" s="2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X714" s="2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X715" s="2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X716" s="2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X717" s="2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X718" s="2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X719" s="2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X720" s="2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X721" s="2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X722" s="2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X723" s="2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X724" s="2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X725" s="2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X726" s="2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X727" s="2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X728" s="2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X729" s="2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X730" s="2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X731" s="2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X732" s="2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X733" s="2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X734" s="2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X735" s="2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X736" s="2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X737" s="2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X738" s="2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X739" s="2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X740" s="2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X741" s="2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X742" s="2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X743" s="2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X744" s="2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X745" s="2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X746" s="2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X747" s="2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X748" s="2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X749" s="2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X750" s="2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X751" s="2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X752" s="2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X753" s="2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X754" s="2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X755" s="2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X756" s="2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X757" s="2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X758" s="2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X759" s="2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X760" s="2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X761" s="2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X762" s="2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X763" s="2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X764" s="2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X765" s="2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X766" s="2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X767" s="2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X768" s="2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X769" s="2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X770" s="2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X771" s="2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X772" s="2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X773" s="2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X774" s="2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X775" s="2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X776" s="2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X777" s="2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X778" s="2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X779" s="2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X780" s="2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X781" s="2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X782" s="2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X783" s="2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X784" s="2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X785" s="2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X786" s="2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X787" s="2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X788" s="2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X789" s="2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X790" s="2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X791" s="2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X792" s="2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X793" s="2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X794" s="2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X795" s="2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X796" s="2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X797" s="2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X798" s="2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X799" s="2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X800" s="2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X801" s="2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X802" s="2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X803" s="2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X804" s="2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X805" s="2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X806" s="2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X807" s="2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X808" s="2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X809" s="2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X810" s="2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X811" s="2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X812" s="2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X813" s="2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X814" s="2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X815" s="2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X816" s="2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X817" s="2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X818" s="2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X819" s="2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X820" s="2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X821" s="2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X822" s="2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X823" s="2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X824" s="2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X825" s="2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X826" s="2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X827" s="2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X828" s="2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X829" s="2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X830" s="2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X831" s="2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X832" s="2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X833" s="2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X834" s="2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X835" s="2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X836" s="2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X837" s="2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X838" s="2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X839" s="2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X840" s="2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X841" s="2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X842" s="2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X843" s="2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X844" s="2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X845" s="2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X846" s="2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X847" s="2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X848" s="2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X849" s="2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X850" s="2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X851" s="2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X852" s="2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X853" s="2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X854" s="2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X855" s="2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X856" s="2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X857" s="2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X858" s="2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X859" s="2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X860" s="2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X861" s="2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X862" s="2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X863" s="2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X864" s="2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X865" s="2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X866" s="2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X867" s="2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X868" s="2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X869" s="2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X870" s="2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X871" s="2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X872" s="2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X873" s="2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X874" s="2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X875" s="2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X876" s="2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X877" s="2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X878" s="2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X879" s="2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X880" s="2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X881" s="2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X882" s="2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X883" s="2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X884" s="2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X885" s="2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X886" s="2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X887" s="2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X888" s="2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X889" s="2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X890" s="2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X891" s="2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X892" s="2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X893" s="2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X894" s="2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X895" s="2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X896" s="2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X897" s="2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X898" s="2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X899" s="2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X900" s="2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X901" s="2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X902" s="2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X903" s="2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X904" s="2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X905" s="2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X906" s="2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X907" s="2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X908" s="2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X909" s="2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X910" s="2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X911" s="2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X912" s="2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X913" s="2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X914" s="2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X915" s="2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X916" s="2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X917" s="2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X918" s="2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X919" s="2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X920" s="2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X921" s="2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X922" s="2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X923" s="2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X924" s="2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X925" s="2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X926" s="2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X927" s="2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X928" s="2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X929" s="2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X930" s="2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X931" s="2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X932" s="2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X933" s="2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X934" s="2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X935" s="2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X936" s="2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X937" s="2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X938" s="2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X939" s="2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X940" s="2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X941" s="2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X942" s="2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X943" s="2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X944" s="2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X945" s="2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X946" s="2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X947" s="2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X948" s="2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X949" s="2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X950" s="2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X951" s="2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X952" s="2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X953" s="2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X954" s="2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X955" s="2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X956" s="2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X957" s="2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X958" s="2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X959" s="2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X960" s="2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X961" s="2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X962" s="2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X963" s="2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X964" s="2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X965" s="2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X966" s="2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X967" s="2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X968" s="2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X969" s="2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X970" s="2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X971" s="2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X972" s="2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X973" s="2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X974" s="2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X975" s="2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X976" s="2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X977" s="2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X978" s="2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X979" s="2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X980" s="2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X981" s="2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X982" s="2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X983" s="2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X984" s="2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X985" s="2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X986" s="2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X987" s="2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X988" s="2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X989" s="2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X990" s="2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X991" s="2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X992" s="2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X993" s="2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X994" s="2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X995" s="2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X996" s="2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X997" s="2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X998" s="2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X999" s="2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X1000" s="2"/>
      <c r="Y1000" s="1"/>
      <c r="Z1000" s="1"/>
    </row>
  </sheetData>
  <mergeCells count="11">
    <mergeCell ref="R3:R4"/>
    <mergeCell ref="S3:S4"/>
    <mergeCell ref="T3:T4"/>
    <mergeCell ref="U3:U4"/>
    <mergeCell ref="C2:P2"/>
    <mergeCell ref="C3:F3"/>
    <mergeCell ref="G3:J3"/>
    <mergeCell ref="K3:N3"/>
    <mergeCell ref="O3:O4"/>
    <mergeCell ref="P3:P4"/>
    <mergeCell ref="Q3:Q4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2022-02-08T21:24:19Z</dcterms:created>
  <dc:creator>J.E. Romero</dc:creator>
</cp:coreProperties>
</file>